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<sst xmlns="http://schemas.openxmlformats.org/spreadsheetml/2006/main" count="103" uniqueCount="74">
  <si>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</si>
  <si>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</si>
  <si>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</si>
  <si>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</si>
  <si>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</si>
  <si>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</si>
  <si>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</si>
  <si>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</si>
  <si>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</si>
  <si>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</si>
  <si>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</si>
  <si>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</si>
  <si>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</si>
  <si>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</si>
  <si>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</si>
  <si>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</si>
  <si>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</si>
  <si>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</si>
  <si>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</si>
  <si>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</si>
  <si>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</si>
  <si>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</si>
  <si>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</si>
  <si>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</si>
  <si>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</si>
  <si>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</si>
  <si>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</si>
  <si>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</si>
  <si>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</si>
  <si>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</si>
  <si>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</si>
  <si>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</si>
  <si>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</si>
  <si>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</si>
  <si>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</si>
  <si>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</si>
  <si>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</si>
  <si>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</si>
  <si>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</si>
  <si>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</si>
  <si>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</si>
  <si>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</si>
  <si>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</si>
  <si>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</si>
  <si>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</si>
  <si>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</si>
  <si>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</si>
  <si>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</si>
  <si>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</si>
  <si>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</si>
  <si>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</si>
  <si>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</si>
  <si>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</si>
  <si>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Мишина Е.А.</t>
  </si>
  <si>
    <t>Щербаков А.С.</t>
  </si>
  <si>
    <t xml:space="preserve"> 02.11.2019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</si>
  <si>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</si>
  <si>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</si>
  <si>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</si>
  <si>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</si>
  <si>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</si>
  <si>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Сугера И.В.</t>
  </si>
  <si>
    <t>Конроль места пункции. Повязка на 6ч.</t>
  </si>
  <si>
    <t>150 ml</t>
  </si>
  <si>
    <t>50 ml</t>
  </si>
  <si>
    <t>Реваскуляризация ПКА.</t>
  </si>
  <si>
    <t>начало 21:00</t>
  </si>
  <si>
    <t>окончание 22:00</t>
  </si>
  <si>
    <t>Баллонная вазодилатация с установкой стентов в сосуд ПКА (3 DES).</t>
  </si>
  <si>
    <t>Шишов А.Б.</t>
  </si>
  <si>
    <t>ОКС ПST</t>
  </si>
  <si>
    <t>785,97/8214.83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</si>
  <si>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Реканализация артерии выполнена </t>
    </r>
    <r>
      <rPr>
        <b/>
        <sz val="11"/>
        <color theme="1"/>
        <rFont val="Calibri"/>
        <family val="2"/>
        <charset val="204"/>
        <scheme val="minor"/>
      </rPr>
      <t xml:space="preserve">БК Euphora  2.0-15. </t>
    </r>
    <r>
      <rPr>
        <sz val="11"/>
        <color theme="1"/>
        <rFont val="Calibri"/>
        <family val="2"/>
        <charset val="204"/>
        <scheme val="minor"/>
      </rPr>
      <t>В зону среднего сегмента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2.75-26 и DES Endeavor Resolute 2.74-14, давлением 14 атм. </t>
    </r>
    <r>
      <rPr>
        <sz val="11"/>
        <color theme="1"/>
        <rFont val="Calibri"/>
        <family val="2"/>
        <charset val="204"/>
        <scheme val="minor"/>
      </rPr>
      <t>В зону проксимального сегмента с полным покрытием устья ПКА и выходом стента в правый синус на 1-2 мм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3.0-34. </t>
    </r>
    <r>
      <rPr>
        <sz val="11"/>
        <color theme="1"/>
        <rFont val="Calibri"/>
        <family val="2"/>
        <charset val="204"/>
        <scheme val="minor"/>
      </rPr>
      <t xml:space="preserve">Постдилатация БК </t>
    </r>
    <r>
      <rPr>
        <b/>
        <sz val="11"/>
        <color theme="1"/>
        <rFont val="Calibri"/>
        <family val="2"/>
        <charset val="204"/>
        <scheme val="minor"/>
      </rPr>
      <t>NC Euphora  3.0-15</t>
    </r>
    <r>
      <rPr>
        <sz val="11"/>
        <color theme="1"/>
        <rFont val="Calibri"/>
        <family val="2"/>
        <charset val="204"/>
        <scheme val="minor"/>
      </rPr>
      <t xml:space="preserve">  зон overlapping 3.0-26 и стентов  давленим от 14 до  18 атм, устье давлением 20 атм. 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ПКА не выявлено, кровоток по ЗБВ и ЗНА восстановлен - TIMI III,.  Пациент в стабильном состоянии направляется в ПРИТ.                                                                                                                         </t>
    </r>
  </si>
  <si>
    <r>
      <rPr>
        <b/>
        <sz val="11"/>
        <color theme="1"/>
        <rFont val="Times New Roman"/>
        <family val="1"/>
        <charset val="204"/>
      </rPr>
      <t xml:space="preserve">    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пркосимального и среднего сегмента. Кровоток TIMI III.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40%. Кровоток TIMI III.       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тотальная окклюзия от проксимального сегмента, TTG2, множественные стенозы среднего сегмента с переходом на проксимальный сегмент от 80% до 95%, стеноз устья ПКА 80%. Антеградный кровоток TMI O. Ретроградный коллатеральный кровоток из ПНА с контрастированием дистальных сегментов  ЗБВ, ЗНА.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</si>
</sst>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1" t="s">
        <v>31</v>
      </c>
      <c r="C1" s="122"/>
      <c r="D1" s="122"/>
      <c r="E1" s="122"/>
      <c r="F1" s="122"/>
      <c r="G1" s="122"/>
      <c r="H1" s="122"/>
      <c r="I1" s="122"/>
      <c r="J1" s="12"/>
      <c r="K1" s="90" t="s">
        <v>60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3"/>
      <c r="B2" s="14"/>
      <c r="C2" s="124" t="s">
        <v>22</v>
      </c>
      <c r="D2" s="125"/>
      <c r="E2" s="125"/>
      <c r="F2" s="125"/>
      <c r="G2" s="125"/>
      <c r="H2" s="125"/>
      <c r="I2" s="14"/>
      <c r="J2" s="15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3"/>
      <c r="B3" s="140" t="s">
        <v>34</v>
      </c>
      <c r="C3" s="141"/>
      <c r="D3" s="141"/>
      <c r="E3" s="141"/>
      <c r="F3" s="141"/>
      <c r="G3" s="141"/>
      <c r="H3" s="141"/>
      <c r="I3" s="141"/>
      <c r="J3" s="15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3"/>
      <c r="B4" s="126" t="s">
        <v>35</v>
      </c>
      <c r="C4" s="126"/>
      <c r="D4" s="126"/>
      <c r="E4" s="126"/>
      <c r="F4" s="126"/>
      <c r="G4" s="126"/>
      <c r="H4" s="126"/>
      <c r="I4" s="126"/>
      <c r="J4" s="1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3"/>
      <c r="B5" s="142" t="s">
        <v>30</v>
      </c>
      <c r="C5" s="143"/>
      <c r="D5" s="143"/>
      <c r="E5" s="143"/>
      <c r="F5" s="143"/>
      <c r="G5" s="143"/>
      <c r="H5" s="143"/>
      <c r="I5" s="143"/>
      <c r="J5" s="15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1" t="s">
        <v>0</v>
      </c>
      <c r="B7" s="88" t="s">
        <v>55</v>
      </c>
      <c r="C7" s="75" t="s">
        <v>66</v>
      </c>
      <c r="D7" s="17"/>
      <c r="E7" s="129" t="s">
        <v>37</v>
      </c>
      <c r="F7" s="129"/>
      <c r="G7" s="139" t="s">
        <v>36</v>
      </c>
      <c r="H7" s="139"/>
      <c r="I7" s="144" t="s">
        <v>54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2" t="s">
        <v>3</v>
      </c>
      <c r="B8" s="135" t="s">
        <v>69</v>
      </c>
      <c r="C8" s="136"/>
      <c r="D8" s="17"/>
      <c r="E8" s="130" t="s">
        <v>4</v>
      </c>
      <c r="F8" s="131"/>
      <c r="G8" s="139" t="s">
        <v>36</v>
      </c>
      <c r="H8" s="139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3" t="s">
        <v>1</v>
      </c>
      <c r="B9" s="148">
        <v>22656</v>
      </c>
      <c r="C9" s="149"/>
      <c r="D9" s="17"/>
      <c r="E9" s="17"/>
      <c r="F9" s="17"/>
      <c r="G9" s="130" t="s">
        <v>5</v>
      </c>
      <c r="H9" s="131"/>
      <c r="I9" s="127" t="s">
        <v>56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1" t="s">
        <v>2</v>
      </c>
      <c r="B10" s="146" t="s">
        <v>70</v>
      </c>
      <c r="C10" s="147"/>
      <c r="D10" s="17"/>
      <c r="E10" s="17"/>
      <c r="F10" s="17"/>
      <c r="G10" s="130" t="s">
        <v>33</v>
      </c>
      <c r="H10" s="131"/>
      <c r="I10" s="127" t="s">
        <v>53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1" t="s">
        <v>21</v>
      </c>
      <c r="B11" s="237">
        <v>35</v>
      </c>
      <c r="C11" s="76">
        <v>35</v>
      </c>
      <c r="D11" s="20"/>
      <c r="E11" s="18"/>
      <c r="F11" s="18"/>
      <c r="G11" s="130" t="s">
        <v>7</v>
      </c>
      <c r="H11" s="131"/>
      <c r="I11" s="127" t="s">
        <v>43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44</v>
      </c>
      <c r="D13" s="138"/>
      <c r="E13" s="44" t="s">
        <v>49</v>
      </c>
      <c r="F13" s="97" t="s">
        <v>9</v>
      </c>
      <c r="G13" s="98"/>
      <c r="H13" s="98"/>
      <c r="I13" s="95" t="s">
        <v>45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23</v>
      </c>
      <c r="B14" s="93"/>
      <c r="C14" s="106"/>
      <c r="D14" s="45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29"/>
      <c r="H18" s="150" t="s">
        <v>41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4"/>
      <c r="B19" s="99" t="s">
        <v>38</v>
      </c>
      <c r="C19" s="100"/>
      <c r="D19" s="100"/>
      <c r="E19" s="101"/>
      <c r="F19" s="99" t="s">
        <v>40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4"/>
      <c r="I20" s="175"/>
      <c r="J20" s="78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6"/>
      <c r="I21" s="177"/>
      <c r="J21" s="77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29"/>
      <c r="D22" s="29"/>
      <c r="E22" s="29"/>
      <c r="F22" s="29"/>
      <c r="G22" s="29"/>
      <c r="H22" s="17"/>
      <c r="I22" s="29"/>
      <c r="J22" s="30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1"/>
      <c r="D23" s="22"/>
      <c r="E23" s="22"/>
      <c r="F23" s="22"/>
      <c r="G23" s="22"/>
      <c r="H23" s="22"/>
      <c r="I23" s="22"/>
      <c r="J23" s="23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6" t="s">
        <v>16</v>
      </c>
      <c r="B24" s="132" t="s">
        <v>47</v>
      </c>
      <c r="C24" s="133"/>
      <c r="D24" s="9" t="s">
        <v>64</v>
      </c>
      <c r="E24" s="134" t="s">
        <v>24</v>
      </c>
      <c r="F24" s="134"/>
      <c r="G24" s="10"/>
      <c r="H24" s="123" t="s">
        <v>48</v>
      </c>
      <c r="I24" s="123"/>
      <c r="J24" s="83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1"/>
      <c r="B26" s="17"/>
      <c r="C26" s="17"/>
      <c r="D26" s="17"/>
      <c r="E26" s="108" t="s">
        <v>19</v>
      </c>
      <c r="F26" s="108"/>
      <c r="G26" s="108"/>
      <c r="H26" s="109" t="s">
        <v>57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1"/>
      <c r="B27" s="17"/>
      <c r="C27" s="17"/>
      <c r="D27" s="17"/>
      <c r="E27" s="112" t="s">
        <v>58</v>
      </c>
      <c r="F27" s="113"/>
      <c r="G27" s="114" t="s">
        <v>59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1"/>
      <c r="B28" s="17"/>
      <c r="C28" s="17"/>
      <c r="D28" s="17"/>
      <c r="E28" s="168" t="s">
        <v>73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1"/>
      <c r="B29" s="17"/>
      <c r="C29" s="17"/>
      <c r="D29" s="17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1"/>
      <c r="B30" s="17"/>
      <c r="C30" s="17"/>
      <c r="D30" s="17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1"/>
      <c r="B31" s="17"/>
      <c r="C31" s="17"/>
      <c r="D31" s="17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1"/>
      <c r="B32" s="17"/>
      <c r="C32" s="17"/>
      <c r="D32" s="17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1"/>
      <c r="B33" s="17"/>
      <c r="C33" s="17"/>
      <c r="D33" s="17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1"/>
      <c r="B34" s="17"/>
      <c r="C34" s="17"/>
      <c r="D34" s="17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1"/>
      <c r="B35" s="17"/>
      <c r="C35" s="17"/>
      <c r="D35" s="17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1"/>
      <c r="B36" s="17"/>
      <c r="C36" s="17"/>
      <c r="D36" s="17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2" t="s">
        <v>12</v>
      </c>
      <c r="B37" s="33"/>
      <c r="C37" s="33"/>
      <c r="D37" s="33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4"/>
      <c r="B38" s="33"/>
      <c r="C38" s="33"/>
      <c r="D38" s="33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5" t="s">
        <v>17</v>
      </c>
      <c r="B39" s="36"/>
      <c r="C39" s="36"/>
      <c r="D39" s="36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5"/>
      <c r="B40" s="36"/>
      <c r="C40" s="36"/>
      <c r="D40" s="36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5"/>
      <c r="B41" s="36"/>
      <c r="C41" s="36"/>
      <c r="D41" s="36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5"/>
      <c r="B42" s="36"/>
      <c r="C42" s="36"/>
      <c r="D42" s="36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5"/>
      <c r="B43" s="36"/>
      <c r="C43" s="36"/>
      <c r="D43" s="36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5"/>
      <c r="B44" s="36"/>
      <c r="C44" s="36"/>
      <c r="D44" s="36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5"/>
      <c r="B45" s="36"/>
      <c r="C45" s="36"/>
      <c r="D45" s="36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5"/>
      <c r="B46" s="36"/>
      <c r="C46" s="36"/>
      <c r="D46" s="36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27</v>
      </c>
      <c r="B47" s="159"/>
      <c r="C47" s="36"/>
      <c r="D47" s="36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65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50</v>
      </c>
      <c r="B54" s="92"/>
      <c r="C54" s="92"/>
      <c r="D54" s="156" t="s">
        <v>42</v>
      </c>
      <c r="E54" s="157"/>
      <c r="F54" s="37"/>
      <c r="G54" s="37"/>
      <c r="H54" s="93" t="s">
        <v>20</v>
      </c>
      <c r="I54" s="94"/>
      <c r="J54" s="38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22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68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1" t="s">
        <v>0</v>
      </c>
      <c r="B7" s="85">
        <v>43771</v>
      </c>
      <c r="C7" s="69" t="s">
        <v>67</v>
      </c>
      <c r="D7" s="87"/>
      <c r="E7" s="129" t="s">
        <v>37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2" t="s">
        <v>3</v>
      </c>
      <c r="B8" s="190" t="str">
        <f>'Диагностика КГ'!B8:C8</f>
        <v>Шишов А.Б.</v>
      </c>
      <c r="C8" s="201"/>
      <c r="D8" s="17"/>
      <c r="E8" s="130" t="s">
        <v>4</v>
      </c>
      <c r="F8" s="202"/>
      <c r="G8" s="204"/>
      <c r="H8" s="204"/>
      <c r="I8" s="190" t="str">
        <f>'Диагностика КГ'!I8:J8</f>
        <v>Сугера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3" t="s">
        <v>1</v>
      </c>
      <c r="B9" s="186">
        <f>'Диагностика КГ'!B9:C9</f>
        <v>22656</v>
      </c>
      <c r="C9" s="187"/>
      <c r="D9" s="17"/>
      <c r="E9" s="17"/>
      <c r="F9" s="39"/>
      <c r="G9" s="188" t="s">
        <v>5</v>
      </c>
      <c r="H9" s="189"/>
      <c r="I9" s="190" t="s">
        <v>56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1" t="s">
        <v>2</v>
      </c>
      <c r="B10" s="192" t="s">
        <v>52</v>
      </c>
      <c r="C10" s="193"/>
      <c r="D10" s="17"/>
      <c r="E10" s="17"/>
      <c r="F10" s="17"/>
      <c r="G10" s="130" t="s">
        <v>6</v>
      </c>
      <c r="H10" s="131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1" t="s">
        <v>21</v>
      </c>
      <c r="B11" s="66">
        <f>'Диагностика КГ'!B11:C11</f>
        <v>35</v>
      </c>
      <c r="C11" s="66">
        <f>'Диагностика КГ'!C11</f>
        <v>35</v>
      </c>
      <c r="D11" s="20"/>
      <c r="E11" s="18"/>
      <c r="F11" s="18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1" t="str">
        <f>'Диагностика КГ'!E13</f>
        <v>1 ml</v>
      </c>
      <c r="F13" s="97" t="s">
        <v>9</v>
      </c>
      <c r="G13" s="98"/>
      <c r="H13" s="98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23</v>
      </c>
      <c r="B14" s="93"/>
      <c r="C14" s="106"/>
      <c r="D14" s="45" t="s">
        <v>32</v>
      </c>
      <c r="E14" s="229" t="s">
        <v>25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8"/>
      <c r="B15" s="235" t="s">
        <v>46</v>
      </c>
      <c r="C15" s="233"/>
      <c r="D15" s="233"/>
      <c r="E15" s="236"/>
      <c r="F15" s="232" t="s">
        <v>26</v>
      </c>
      <c r="G15" s="236"/>
      <c r="H15" s="232" t="s">
        <v>39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7"/>
      <c r="D18" s="17"/>
      <c r="E18" s="17"/>
      <c r="F18" s="17"/>
      <c r="G18" s="17"/>
      <c r="H18" s="28"/>
      <c r="I18" s="28"/>
      <c r="J18" s="30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0"/>
      <c r="D19" s="50"/>
      <c r="E19" s="50"/>
      <c r="F19" s="50"/>
      <c r="G19" s="50"/>
      <c r="H19" s="50"/>
      <c r="I19" s="50"/>
      <c r="J19" s="61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8" t="s">
        <v>16</v>
      </c>
      <c r="B20" s="211" t="s">
        <v>47</v>
      </c>
      <c r="C20" s="212"/>
      <c r="D20" s="67" t="s">
        <v>63</v>
      </c>
      <c r="E20" s="134" t="s">
        <v>24</v>
      </c>
      <c r="F20" s="134"/>
      <c r="G20" s="86">
        <v>0.4916666666666667</v>
      </c>
      <c r="H20" s="123" t="s">
        <v>48</v>
      </c>
      <c r="I20" s="123"/>
      <c r="J20" s="84" t="s">
        <v>71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79" t="s">
        <v>51</v>
      </c>
      <c r="B21" s="80"/>
      <c r="C21" s="227"/>
      <c r="D21" s="228"/>
      <c r="E21" s="194" t="s">
        <v>28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4"/>
      <c r="B22" s="1"/>
      <c r="C22" s="1"/>
      <c r="D22" s="1"/>
      <c r="E22" s="238" t="s">
        <v>72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4"/>
      <c r="B23" s="1"/>
      <c r="C23" s="1"/>
      <c r="D23" s="65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4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4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4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4"/>
      <c r="B27" s="1"/>
      <c r="C27" s="1"/>
      <c r="D27" s="59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4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4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4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4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4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4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4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4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4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4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4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4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4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4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4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4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4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4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4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4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2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62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3"/>
      <c r="E54" s="73"/>
      <c r="F54" s="73"/>
      <c r="G54" s="93" t="s">
        <v>20</v>
      </c>
      <c r="H54" s="94"/>
      <c r="I54" s="62"/>
      <c r="J54" s="63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2019-11-02T19:25:49Z</dcterms:modified>
  <cp:category>Рентгенэндоваскулярные хирурги</cp:category>
</cp:coreProperties>
</file>