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<sst xmlns="http://schemas.openxmlformats.org/spreadsheetml/2006/main" count="104" uniqueCount="74">
  <si>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</si>
  <si>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</si>
  <si>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</si>
  <si>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</si>
  <si>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</si>
  <si>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</si>
  <si>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</si>
  <si>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</si>
  <si>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</si>
  <si>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</si>
  <si>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</si>
  <si>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</si>
  <si>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</si>
  <si>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</si>
  <si>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</si>
  <si>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</si>
  <si>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</si>
  <si>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</si>
  <si>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</si>
  <si>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</si>
  <si>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</si>
  <si>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</si>
  <si>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</si>
  <si>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</si>
  <si>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</si>
  <si>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</si>
  <si>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</si>
  <si>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</si>
  <si>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</si>
  <si>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</si>
  <si>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</si>
  <si>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</si>
  <si>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</si>
  <si>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</si>
  <si>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</si>
  <si>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</si>
  <si>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</si>
  <si>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</si>
  <si>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</si>
  <si>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</si>
  <si>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</si>
  <si>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</si>
  <si>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</si>
  <si>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</si>
  <si>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</si>
  <si>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</si>
  <si>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</si>
  <si>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Доза mGy/cGy*cm2</t>
  </si>
  <si>
    <t>1 ml</t>
  </si>
  <si>
    <t>Интродъюссер извлечён</t>
  </si>
  <si>
    <t>Время имплантации</t>
  </si>
  <si>
    <t>Щербаков А.С.</t>
  </si>
  <si>
    <t xml:space="preserve">Ствол ЛКА: </t>
  </si>
  <si>
    <t xml:space="preserve"> </t>
  </si>
  <si>
    <t>Конроль места пункции. Повязка на 6ч.</t>
  </si>
  <si>
    <t>ОКС ПST</t>
  </si>
  <si>
    <t xml:space="preserve"> 05.11.2019</t>
  </si>
  <si>
    <t>Стрельникова И.В.</t>
  </si>
  <si>
    <t>Галамага Н.Е.</t>
  </si>
  <si>
    <t>Ultravist  370</t>
  </si>
  <si>
    <t xml:space="preserve">Баллонная вазодилатация с установкой стентов в сосуд (ОА) </t>
  </si>
  <si>
    <t>начало 21:55</t>
  </si>
  <si>
    <t>окончание 23:55</t>
  </si>
  <si>
    <t>Куницына Н.Н.</t>
  </si>
  <si>
    <t>Молотков А.В</t>
  </si>
  <si>
    <t>100 ml</t>
  </si>
  <si>
    <t>350 ml</t>
  </si>
  <si>
    <t>27.48</t>
  </si>
  <si>
    <t>2924,55/27783</t>
  </si>
  <si>
    <t>левый</t>
  </si>
  <si>
    <t>Реваскуляризация ОА</t>
  </si>
  <si>
    <r>
      <rPr>
        <sz val="12"/>
        <color theme="1"/>
        <rFont val="Times New Roman"/>
        <family val="1"/>
        <charset val="204"/>
      </rPr>
      <t xml:space="preserve">проходим, контуры ровные. TIMI III.     </t>
    </r>
    <r>
      <rPr>
        <u/>
        <sz val="12"/>
        <color theme="1"/>
        <rFont val="Times New Roman"/>
        <family val="1"/>
        <charset val="204"/>
      </rPr>
      <t xml:space="preserve">     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</si>
  <si>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30%, далее стеноз проксимального сегмента 40%, стеноз среднего сегмента 65% . Кровоток TIMI III.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неровность контура проксимального сегмента, в ср/3  истинный бифуркационный стеноз: ОА 80%, субокклюзия устья крупной ВТК., множественные субокклюзирующие стенозы дистального сегмента ОА и проксимальной/3 ЗНА, стенозы дистальных сенгментов ЗБВ и ЗНА до 70%. Антеградный кровоток по дистальному руслу ЗБВ и ЗНА ОА -  TIMI I, кровоток по ВТК - TIMI II.</t>
    </r>
    <r>
      <rPr>
        <b/>
        <sz val="11"/>
        <color theme="1"/>
        <rFont val="Times New Roman"/>
        <family val="1"/>
        <charset val="204"/>
      </rPr>
      <t xml:space="preserve">  Бассейн ПКА</t>
    </r>
    <r>
      <rPr>
        <sz val="11"/>
        <color theme="1"/>
        <rFont val="Times New Roman"/>
        <family val="1"/>
        <charset val="204"/>
      </rPr>
      <t xml:space="preserve">: гипоплазирован, стеноз пркосимального сегмента 70%.  Кровоток TIMI III.                                                                                                                                             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</si>
  <si>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SH 3,5 6Fr.</t>
    </r>
    <r>
      <rPr>
        <sz val="11"/>
        <color theme="1"/>
        <rFont val="Calibri"/>
        <family val="2"/>
        <charset val="204"/>
        <scheme val="minor"/>
      </rPr>
      <t xml:space="preserve">  Коронарные проводники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(2 шт.)  заведены в дистальный сегмент ОА  и в дистальный сегмент крупной ВТК. Реканализация дистального сегмента  ОА и проксимальной/3 ЗНА  выполнена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 1.5-15</t>
    </r>
    <r>
      <rPr>
        <sz val="11"/>
        <color theme="1"/>
        <rFont val="Calibri"/>
        <family val="2"/>
        <charset val="204"/>
        <scheme val="minor"/>
      </rPr>
      <t>, давлением 12-16 атм., далее многократная ангиопластика давлением 16 атм, инфляция 20-40 сек. В зону бифуркации из ОА в ВТК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3.0-22</t>
    </r>
    <r>
      <rPr>
        <sz val="11"/>
        <color theme="1"/>
        <rFont val="Calibri"/>
        <family val="2"/>
        <charset val="204"/>
        <scheme val="minor"/>
      </rPr>
      <t xml:space="preserve">, давлением 12 атм. PrePOT </t>
    </r>
    <r>
      <rPr>
        <b/>
        <sz val="11"/>
        <color theme="1"/>
        <rFont val="Calibri"/>
        <family val="2"/>
        <charset val="204"/>
        <scheme val="minor"/>
      </rPr>
      <t xml:space="preserve"> БК  NC Euphora 3.5-6,</t>
    </r>
    <r>
      <rPr>
        <sz val="11"/>
        <color theme="1"/>
        <rFont val="Calibri"/>
        <family val="2"/>
        <charset val="204"/>
        <scheme val="minor"/>
      </rPr>
      <t xml:space="preserve"> давленим 12 атм.  Рекроссинг проводников. Постдилатация ячейки стента и устья ОА в зоне бифуркации</t>
    </r>
    <r>
      <rPr>
        <b/>
        <sz val="11"/>
        <color theme="1"/>
        <rFont val="Calibri"/>
        <family val="2"/>
        <charset val="204"/>
        <scheme val="minor"/>
      </rPr>
      <t xml:space="preserve"> БК Euphora  1.5-15</t>
    </r>
    <r>
      <rPr>
        <sz val="11"/>
        <color theme="1"/>
        <rFont val="Calibri"/>
        <family val="2"/>
        <charset val="204"/>
        <scheme val="minor"/>
      </rPr>
      <t>, давлением 12 атм. Далее  kissing постдилатация</t>
    </r>
    <r>
      <rPr>
        <b/>
        <sz val="11"/>
        <color theme="1"/>
        <rFont val="Calibri"/>
        <family val="2"/>
        <charset val="204"/>
        <scheme val="minor"/>
      </rPr>
      <t xml:space="preserve"> БК  NC Euphora 3.0-12 (ВТК) и Euphora  2.5-10 (ОА)</t>
    </r>
    <r>
      <rPr>
        <sz val="11"/>
        <color theme="1"/>
        <rFont val="Calibri"/>
        <family val="2"/>
        <charset val="204"/>
        <scheme val="minor"/>
      </rPr>
      <t xml:space="preserve">, давлением по 8 и 12 атм. соответственно и  завершающая POT дилатация стента  БК </t>
    </r>
    <r>
      <rPr>
        <b/>
        <sz val="11"/>
        <color theme="1"/>
        <rFont val="Calibri"/>
        <family val="2"/>
        <charset val="204"/>
        <scheme val="minor"/>
      </rPr>
      <t xml:space="preserve"> NC Euphora 3.5-6,</t>
    </r>
    <r>
      <rPr>
        <sz val="11"/>
        <color theme="1"/>
        <rFont val="Calibri"/>
        <family val="2"/>
        <charset val="204"/>
        <scheme val="minor"/>
      </rPr>
      <t xml:space="preserve"> давленим 14 атм.   При контрольной съемке стент раскрыт удовлетворительно, признаков краевых диссекций, тромбоза, дистальной эмболии по ОА не выявлено, кровоток по ОА И ВТК восстановлен - TIMI III, устье ОА в зоне бифуркации нескомпрометировано, остаточный стеноз до 50%, остаточные стенозы дистального сегмента ОА и прокс/3 ЗНА до 70%, кровоток восстановлен. Артерия на данном участке нестентабельна виду малого диаметра - менее 2.0 мм . Ангиографический результат достигнут.  Пациентка в стабильном состоянии направляется в ПРИТ.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</si>
</sst>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1256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2" t="s">
        <v>31</v>
      </c>
      <c r="C1" s="123"/>
      <c r="D1" s="123"/>
      <c r="E1" s="123"/>
      <c r="F1" s="123"/>
      <c r="G1" s="123"/>
      <c r="H1" s="123"/>
      <c r="I1" s="123"/>
      <c r="J1" s="12"/>
      <c r="K1" s="91" t="s">
        <v>53</v>
      </c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3"/>
      <c r="B2" s="14"/>
      <c r="C2" s="125" t="s">
        <v>22</v>
      </c>
      <c r="D2" s="126"/>
      <c r="E2" s="126"/>
      <c r="F2" s="126"/>
      <c r="G2" s="126"/>
      <c r="H2" s="126"/>
      <c r="I2" s="14"/>
      <c r="J2" s="15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3"/>
      <c r="B3" s="141" t="s">
        <v>34</v>
      </c>
      <c r="C3" s="142"/>
      <c r="D3" s="142"/>
      <c r="E3" s="142"/>
      <c r="F3" s="142"/>
      <c r="G3" s="142"/>
      <c r="H3" s="142"/>
      <c r="I3" s="142"/>
      <c r="J3" s="15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3"/>
      <c r="B4" s="127" t="s">
        <v>35</v>
      </c>
      <c r="C4" s="127"/>
      <c r="D4" s="127"/>
      <c r="E4" s="127"/>
      <c r="F4" s="127"/>
      <c r="G4" s="127"/>
      <c r="H4" s="127"/>
      <c r="I4" s="127"/>
      <c r="J4" s="15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3"/>
      <c r="B5" s="143" t="s">
        <v>30</v>
      </c>
      <c r="C5" s="144"/>
      <c r="D5" s="144"/>
      <c r="E5" s="144"/>
      <c r="F5" s="144"/>
      <c r="G5" s="144"/>
      <c r="H5" s="144"/>
      <c r="I5" s="144"/>
      <c r="J5" s="15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1" t="s">
        <v>0</v>
      </c>
      <c r="B7" s="88" t="s">
        <v>56</v>
      </c>
      <c r="C7" s="75" t="s">
        <v>61</v>
      </c>
      <c r="D7" s="17"/>
      <c r="E7" s="130" t="s">
        <v>37</v>
      </c>
      <c r="F7" s="130"/>
      <c r="G7" s="140" t="s">
        <v>36</v>
      </c>
      <c r="H7" s="140"/>
      <c r="I7" s="145" t="s">
        <v>51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2" t="s">
        <v>3</v>
      </c>
      <c r="B8" s="136" t="s">
        <v>63</v>
      </c>
      <c r="C8" s="137"/>
      <c r="D8" s="17"/>
      <c r="E8" s="131" t="s">
        <v>4</v>
      </c>
      <c r="F8" s="132"/>
      <c r="G8" s="140" t="s">
        <v>36</v>
      </c>
      <c r="H8" s="140"/>
      <c r="I8" s="128" t="s">
        <v>57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3" t="s">
        <v>1</v>
      </c>
      <c r="B9" s="149">
        <v>18663</v>
      </c>
      <c r="C9" s="150"/>
      <c r="D9" s="17"/>
      <c r="E9" s="17"/>
      <c r="F9" s="17"/>
      <c r="G9" s="131" t="s">
        <v>5</v>
      </c>
      <c r="H9" s="132"/>
      <c r="I9" s="128" t="s">
        <v>64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1" t="s">
        <v>2</v>
      </c>
      <c r="B10" s="147" t="s">
        <v>55</v>
      </c>
      <c r="C10" s="148"/>
      <c r="D10" s="17"/>
      <c r="E10" s="17"/>
      <c r="F10" s="17"/>
      <c r="G10" s="131" t="s">
        <v>33</v>
      </c>
      <c r="H10" s="132"/>
      <c r="I10" s="128" t="s">
        <v>58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1" t="s">
        <v>21</v>
      </c>
      <c r="B11" s="89">
        <v>18180</v>
      </c>
      <c r="C11" s="76">
        <v>35</v>
      </c>
      <c r="D11" s="20"/>
      <c r="E11" s="18"/>
      <c r="F11" s="18"/>
      <c r="G11" s="131" t="s">
        <v>7</v>
      </c>
      <c r="H11" s="132"/>
      <c r="I11" s="128" t="s">
        <v>43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44</v>
      </c>
      <c r="D13" s="139"/>
      <c r="E13" s="44" t="s">
        <v>48</v>
      </c>
      <c r="F13" s="98" t="s">
        <v>9</v>
      </c>
      <c r="G13" s="99"/>
      <c r="H13" s="99"/>
      <c r="I13" s="96" t="s">
        <v>45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23</v>
      </c>
      <c r="B14" s="94"/>
      <c r="C14" s="107"/>
      <c r="D14" s="45" t="s">
        <v>32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29"/>
      <c r="H18" s="151" t="s">
        <v>41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4"/>
      <c r="B19" s="100" t="s">
        <v>38</v>
      </c>
      <c r="C19" s="101"/>
      <c r="D19" s="101"/>
      <c r="E19" s="102"/>
      <c r="F19" s="100" t="s">
        <v>40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75"/>
      <c r="I20" s="176"/>
      <c r="J20" s="78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77"/>
      <c r="I21" s="178"/>
      <c r="J21" s="77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29"/>
      <c r="D22" s="29"/>
      <c r="E22" s="29"/>
      <c r="F22" s="29"/>
      <c r="G22" s="29"/>
      <c r="H22" s="17"/>
      <c r="I22" s="29"/>
      <c r="J22" s="3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1"/>
      <c r="D23" s="22"/>
      <c r="E23" s="22"/>
      <c r="F23" s="22"/>
      <c r="G23" s="22"/>
      <c r="H23" s="22"/>
      <c r="I23" s="22"/>
      <c r="J23" s="23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6" t="s">
        <v>16</v>
      </c>
      <c r="B24" s="133" t="s">
        <v>59</v>
      </c>
      <c r="C24" s="134"/>
      <c r="D24" s="9" t="s">
        <v>65</v>
      </c>
      <c r="E24" s="135" t="s">
        <v>24</v>
      </c>
      <c r="F24" s="135"/>
      <c r="G24" s="10"/>
      <c r="H24" s="124" t="s">
        <v>47</v>
      </c>
      <c r="I24" s="124"/>
      <c r="J24" s="83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1"/>
      <c r="B26" s="17"/>
      <c r="C26" s="17"/>
      <c r="D26" s="17"/>
      <c r="E26" s="109" t="s">
        <v>19</v>
      </c>
      <c r="F26" s="109"/>
      <c r="G26" s="109"/>
      <c r="H26" s="110" t="s">
        <v>69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1"/>
      <c r="B27" s="17"/>
      <c r="C27" s="17"/>
      <c r="D27" s="17"/>
      <c r="E27" s="113" t="s">
        <v>52</v>
      </c>
      <c r="F27" s="114"/>
      <c r="G27" s="115" t="s">
        <v>71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1"/>
      <c r="B28" s="17"/>
      <c r="C28" s="17"/>
      <c r="D28" s="17"/>
      <c r="E28" s="169" t="s">
        <v>72</v>
      </c>
      <c r="F28" s="170"/>
      <c r="G28" s="170"/>
      <c r="H28" s="170"/>
      <c r="I28" s="170"/>
      <c r="J28" s="17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1"/>
      <c r="B29" s="17"/>
      <c r="C29" s="17"/>
      <c r="D29" s="17"/>
      <c r="E29" s="170"/>
      <c r="F29" s="170"/>
      <c r="G29" s="170"/>
      <c r="H29" s="170"/>
      <c r="I29" s="170"/>
      <c r="J29" s="17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1"/>
      <c r="B30" s="17"/>
      <c r="C30" s="17"/>
      <c r="D30" s="17"/>
      <c r="E30" s="170"/>
      <c r="F30" s="170"/>
      <c r="G30" s="170"/>
      <c r="H30" s="170"/>
      <c r="I30" s="170"/>
      <c r="J30" s="17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1"/>
      <c r="B31" s="17"/>
      <c r="C31" s="17"/>
      <c r="D31" s="17"/>
      <c r="E31" s="170"/>
      <c r="F31" s="170"/>
      <c r="G31" s="170"/>
      <c r="H31" s="170"/>
      <c r="I31" s="170"/>
      <c r="J31" s="17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1"/>
      <c r="B32" s="17"/>
      <c r="C32" s="17"/>
      <c r="D32" s="17"/>
      <c r="E32" s="170"/>
      <c r="F32" s="170"/>
      <c r="G32" s="170"/>
      <c r="H32" s="170"/>
      <c r="I32" s="170"/>
      <c r="J32" s="17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1"/>
      <c r="B33" s="17"/>
      <c r="C33" s="17"/>
      <c r="D33" s="17"/>
      <c r="E33" s="170"/>
      <c r="F33" s="170"/>
      <c r="G33" s="170"/>
      <c r="H33" s="170"/>
      <c r="I33" s="170"/>
      <c r="J33" s="171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1"/>
      <c r="B34" s="17"/>
      <c r="C34" s="17"/>
      <c r="D34" s="17"/>
      <c r="E34" s="170"/>
      <c r="F34" s="170"/>
      <c r="G34" s="170"/>
      <c r="H34" s="170"/>
      <c r="I34" s="170"/>
      <c r="J34" s="171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1"/>
      <c r="B35" s="17"/>
      <c r="C35" s="17"/>
      <c r="D35" s="17"/>
      <c r="E35" s="170"/>
      <c r="F35" s="170"/>
      <c r="G35" s="170"/>
      <c r="H35" s="170"/>
      <c r="I35" s="170"/>
      <c r="J35" s="171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1"/>
      <c r="B36" s="17"/>
      <c r="C36" s="17"/>
      <c r="D36" s="17"/>
      <c r="E36" s="170"/>
      <c r="F36" s="170"/>
      <c r="G36" s="170"/>
      <c r="H36" s="170"/>
      <c r="I36" s="170"/>
      <c r="J36" s="171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2" t="s">
        <v>12</v>
      </c>
      <c r="B37" s="33"/>
      <c r="C37" s="33"/>
      <c r="D37" s="33"/>
      <c r="E37" s="170"/>
      <c r="F37" s="170"/>
      <c r="G37" s="170"/>
      <c r="H37" s="170"/>
      <c r="I37" s="170"/>
      <c r="J37" s="171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4"/>
      <c r="B38" s="33"/>
      <c r="C38" s="33"/>
      <c r="D38" s="33"/>
      <c r="E38" s="170"/>
      <c r="F38" s="170"/>
      <c r="G38" s="170"/>
      <c r="H38" s="170"/>
      <c r="I38" s="170"/>
      <c r="J38" s="171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5" t="s">
        <v>17</v>
      </c>
      <c r="B39" s="36"/>
      <c r="C39" s="36"/>
      <c r="D39" s="36"/>
      <c r="E39" s="170"/>
      <c r="F39" s="170"/>
      <c r="G39" s="170"/>
      <c r="H39" s="170"/>
      <c r="I39" s="170"/>
      <c r="J39" s="171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5"/>
      <c r="B40" s="36"/>
      <c r="C40" s="36"/>
      <c r="D40" s="36"/>
      <c r="E40" s="170"/>
      <c r="F40" s="170"/>
      <c r="G40" s="170"/>
      <c r="H40" s="170"/>
      <c r="I40" s="170"/>
      <c r="J40" s="171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5"/>
      <c r="B41" s="36"/>
      <c r="C41" s="36"/>
      <c r="D41" s="36"/>
      <c r="E41" s="170"/>
      <c r="F41" s="170"/>
      <c r="G41" s="170"/>
      <c r="H41" s="170"/>
      <c r="I41" s="170"/>
      <c r="J41" s="171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5"/>
      <c r="B42" s="36"/>
      <c r="C42" s="36"/>
      <c r="D42" s="36"/>
      <c r="E42" s="170"/>
      <c r="F42" s="170"/>
      <c r="G42" s="170"/>
      <c r="H42" s="170"/>
      <c r="I42" s="170"/>
      <c r="J42" s="171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5"/>
      <c r="B43" s="36"/>
      <c r="C43" s="36"/>
      <c r="D43" s="36"/>
      <c r="E43" s="170"/>
      <c r="F43" s="170"/>
      <c r="G43" s="170"/>
      <c r="H43" s="170"/>
      <c r="I43" s="170"/>
      <c r="J43" s="171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5"/>
      <c r="B44" s="36"/>
      <c r="C44" s="36"/>
      <c r="D44" s="36"/>
      <c r="E44" s="170"/>
      <c r="F44" s="170"/>
      <c r="G44" s="170"/>
      <c r="H44" s="170"/>
      <c r="I44" s="170"/>
      <c r="J44" s="171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5"/>
      <c r="B45" s="36"/>
      <c r="C45" s="36"/>
      <c r="D45" s="36"/>
      <c r="E45" s="170"/>
      <c r="F45" s="170"/>
      <c r="G45" s="170"/>
      <c r="H45" s="170"/>
      <c r="I45" s="170"/>
      <c r="J45" s="171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5"/>
      <c r="B46" s="36"/>
      <c r="C46" s="36"/>
      <c r="D46" s="36"/>
      <c r="E46" s="170"/>
      <c r="F46" s="170"/>
      <c r="G46" s="170"/>
      <c r="H46" s="170"/>
      <c r="I46" s="170"/>
      <c r="J46" s="171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27</v>
      </c>
      <c r="B47" s="160"/>
      <c r="C47" s="36"/>
      <c r="D47" s="36"/>
      <c r="E47" s="170"/>
      <c r="F47" s="170"/>
      <c r="G47" s="170"/>
      <c r="H47" s="170"/>
      <c r="I47" s="170"/>
      <c r="J47" s="17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2" t="s">
        <v>70</v>
      </c>
      <c r="B48" s="173"/>
      <c r="C48" s="173"/>
      <c r="D48" s="173"/>
      <c r="E48" s="170"/>
      <c r="F48" s="170"/>
      <c r="G48" s="170"/>
      <c r="H48" s="170"/>
      <c r="I48" s="170"/>
      <c r="J48" s="17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4"/>
      <c r="B49" s="173"/>
      <c r="C49" s="173"/>
      <c r="D49" s="173"/>
      <c r="E49" s="170"/>
      <c r="F49" s="170"/>
      <c r="G49" s="170"/>
      <c r="H49" s="170"/>
      <c r="I49" s="170"/>
      <c r="J49" s="17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4"/>
      <c r="B50" s="173"/>
      <c r="C50" s="173"/>
      <c r="D50" s="173"/>
      <c r="E50" s="170"/>
      <c r="F50" s="170"/>
      <c r="G50" s="170"/>
      <c r="H50" s="170"/>
      <c r="I50" s="170"/>
      <c r="J50" s="17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4"/>
      <c r="B51" s="173"/>
      <c r="C51" s="173"/>
      <c r="D51" s="173"/>
      <c r="E51" s="170"/>
      <c r="F51" s="170"/>
      <c r="G51" s="170"/>
      <c r="H51" s="170"/>
      <c r="I51" s="170"/>
      <c r="J51" s="17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49</v>
      </c>
      <c r="B54" s="93"/>
      <c r="C54" s="93"/>
      <c r="D54" s="157" t="s">
        <v>42</v>
      </c>
      <c r="E54" s="158"/>
      <c r="F54" s="37"/>
      <c r="G54" s="37"/>
      <c r="H54" s="94" t="s">
        <v>20</v>
      </c>
      <c r="I54" s="95"/>
      <c r="J54" s="38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Н.А.,Галамага Н.Е.,"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31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22</v>
      </c>
      <c r="B2" s="218"/>
      <c r="C2" s="218"/>
      <c r="D2" s="218"/>
      <c r="E2" s="218"/>
      <c r="F2" s="218"/>
      <c r="G2" s="218"/>
      <c r="H2" s="218"/>
      <c r="I2" s="218"/>
      <c r="J2" s="219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0" t="s">
        <v>34</v>
      </c>
      <c r="B3" s="218"/>
      <c r="C3" s="218"/>
      <c r="D3" s="218"/>
      <c r="E3" s="218"/>
      <c r="F3" s="218"/>
      <c r="G3" s="218"/>
      <c r="H3" s="218"/>
      <c r="I3" s="218"/>
      <c r="J3" s="219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1" t="s">
        <v>35</v>
      </c>
      <c r="B4" s="218"/>
      <c r="C4" s="218"/>
      <c r="D4" s="218"/>
      <c r="E4" s="218"/>
      <c r="F4" s="218"/>
      <c r="G4" s="218"/>
      <c r="H4" s="218"/>
      <c r="I4" s="218"/>
      <c r="J4" s="219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22" t="s">
        <v>60</v>
      </c>
      <c r="B5" s="223"/>
      <c r="C5" s="223"/>
      <c r="D5" s="223"/>
      <c r="E5" s="223"/>
      <c r="F5" s="223"/>
      <c r="G5" s="223"/>
      <c r="H5" s="223"/>
      <c r="I5" s="223"/>
      <c r="J5" s="224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1" t="s">
        <v>0</v>
      </c>
      <c r="B7" s="85">
        <v>43774</v>
      </c>
      <c r="C7" s="69" t="s">
        <v>62</v>
      </c>
      <c r="D7" s="87"/>
      <c r="E7" s="130" t="s">
        <v>37</v>
      </c>
      <c r="F7" s="225"/>
      <c r="G7" s="204" t="str">
        <f>'Диагностика КГ'!G7:H7</f>
        <v>__________</v>
      </c>
      <c r="H7" s="204"/>
      <c r="I7" s="226" t="str">
        <f>'Диагностика КГ'!I7:J7</f>
        <v>Щербаков А.С.</v>
      </c>
      <c r="J7" s="227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2" t="s">
        <v>3</v>
      </c>
      <c r="B8" s="191" t="str">
        <f>'Диагностика КГ'!B8:C8</f>
        <v>Куницына Н.Н.</v>
      </c>
      <c r="C8" s="202"/>
      <c r="D8" s="17"/>
      <c r="E8" s="131" t="s">
        <v>4</v>
      </c>
      <c r="F8" s="203"/>
      <c r="G8" s="205"/>
      <c r="H8" s="205"/>
      <c r="I8" s="191" t="str">
        <f>'Диагностика КГ'!I8:J8</f>
        <v>Стрельникова И.В.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3" t="s">
        <v>1</v>
      </c>
      <c r="B9" s="187">
        <f>'Диагностика КГ'!B9:C9</f>
        <v>18663</v>
      </c>
      <c r="C9" s="188"/>
      <c r="D9" s="17"/>
      <c r="E9" s="17"/>
      <c r="F9" s="39"/>
      <c r="G9" s="189" t="s">
        <v>5</v>
      </c>
      <c r="H9" s="190"/>
      <c r="I9" s="191" t="s">
        <v>64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1" t="s">
        <v>2</v>
      </c>
      <c r="B10" s="193" t="s">
        <v>55</v>
      </c>
      <c r="C10" s="194"/>
      <c r="D10" s="17"/>
      <c r="E10" s="17"/>
      <c r="F10" s="17"/>
      <c r="G10" s="131" t="s">
        <v>6</v>
      </c>
      <c r="H10" s="132"/>
      <c r="I10" s="191" t="str">
        <f>'Диагностика КГ'!I10:J10</f>
        <v>Галамага Н.Е.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1" t="s">
        <v>21</v>
      </c>
      <c r="B11" s="66">
        <f>'Диагностика КГ'!B11:C11</f>
        <v>18180</v>
      </c>
      <c r="C11" s="66">
        <f>'Диагностика КГ'!C11</f>
        <v>35</v>
      </c>
      <c r="D11" s="20"/>
      <c r="E11" s="18"/>
      <c r="F11" s="18"/>
      <c r="G11" s="131" t="s">
        <v>7</v>
      </c>
      <c r="H11" s="132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06" t="s">
        <v>8</v>
      </c>
      <c r="B13" s="95"/>
      <c r="C13" s="198" t="str">
        <f>'Диагностика КГ'!B13:C13</f>
        <v>Sol. lidocaini 1%</v>
      </c>
      <c r="D13" s="199"/>
      <c r="E13" s="81" t="str">
        <f>'Диагностика КГ'!E13</f>
        <v>1 ml</v>
      </c>
      <c r="F13" s="98" t="s">
        <v>9</v>
      </c>
      <c r="G13" s="99"/>
      <c r="H13" s="99"/>
      <c r="I13" s="200" t="s">
        <v>45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06" t="s">
        <v>23</v>
      </c>
      <c r="B14" s="94"/>
      <c r="C14" s="107"/>
      <c r="D14" s="45" t="s">
        <v>32</v>
      </c>
      <c r="E14" s="230" t="s">
        <v>25</v>
      </c>
      <c r="F14" s="231"/>
      <c r="G14" s="231"/>
      <c r="H14" s="231"/>
      <c r="I14" s="231"/>
      <c r="J14" s="232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48"/>
      <c r="B15" s="236" t="s">
        <v>46</v>
      </c>
      <c r="C15" s="234"/>
      <c r="D15" s="234"/>
      <c r="E15" s="237"/>
      <c r="F15" s="233" t="s">
        <v>26</v>
      </c>
      <c r="G15" s="237"/>
      <c r="H15" s="233" t="s">
        <v>39</v>
      </c>
      <c r="I15" s="234"/>
      <c r="J15" s="235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2"/>
      <c r="I17" s="71"/>
      <c r="J17" s="60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18" t="s">
        <v>15</v>
      </c>
      <c r="B18" s="119"/>
      <c r="C18" s="17"/>
      <c r="D18" s="17"/>
      <c r="E18" s="17"/>
      <c r="F18" s="17"/>
      <c r="G18" s="17"/>
      <c r="H18" s="28"/>
      <c r="I18" s="28"/>
      <c r="J18" s="30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0"/>
      <c r="B19" s="121"/>
      <c r="C19" s="50"/>
      <c r="D19" s="50"/>
      <c r="E19" s="50"/>
      <c r="F19" s="50"/>
      <c r="G19" s="50"/>
      <c r="H19" s="50"/>
      <c r="I19" s="50"/>
      <c r="J19" s="61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68" t="s">
        <v>16</v>
      </c>
      <c r="B20" s="212" t="s">
        <v>59</v>
      </c>
      <c r="C20" s="213"/>
      <c r="D20" s="67" t="s">
        <v>66</v>
      </c>
      <c r="E20" s="135" t="s">
        <v>24</v>
      </c>
      <c r="F20" s="135"/>
      <c r="G20" s="86" t="s">
        <v>67</v>
      </c>
      <c r="H20" s="124" t="s">
        <v>47</v>
      </c>
      <c r="I20" s="124"/>
      <c r="J20" s="84" t="s">
        <v>68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79" t="s">
        <v>50</v>
      </c>
      <c r="B21" s="80"/>
      <c r="C21" s="228">
        <v>0.93055555555555547</v>
      </c>
      <c r="D21" s="229"/>
      <c r="E21" s="195" t="s">
        <v>28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4"/>
      <c r="B22" s="1"/>
      <c r="C22" s="1"/>
      <c r="D22" s="1"/>
      <c r="E22" s="238" t="s">
        <v>73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4"/>
      <c r="B23" s="1"/>
      <c r="C23" s="1"/>
      <c r="D23" s="65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4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4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4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4"/>
      <c r="B27" s="1"/>
      <c r="C27" s="1"/>
      <c r="D27" s="59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4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4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4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4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4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4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4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4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4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4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4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4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4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4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4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4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4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4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4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4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2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54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49</v>
      </c>
      <c r="B54" s="180"/>
      <c r="C54" s="180"/>
      <c r="D54" s="73"/>
      <c r="E54" s="73"/>
      <c r="F54" s="73"/>
      <c r="G54" s="94" t="s">
        <v>20</v>
      </c>
      <c r="H54" s="95"/>
      <c r="I54" s="62"/>
      <c r="J54" s="63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2019-11-02T11:38:21Z</cp:lastPrinted>
  <dcterms:created xsi:type="dcterms:W3CDTF">2006-09-16T00:00:00Z</dcterms:created>
  <dcterms:modified xsi:type="dcterms:W3CDTF">2019-11-18T14:11:31Z</dcterms:modified>
  <cp:category>Рентгенэндоваскулярные хирурги</cp:category>
</cp:coreProperties>
</file>