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<sst xmlns="http://schemas.openxmlformats.org/spreadsheetml/2006/main" count="103" uniqueCount="73">
  <si>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</si>
  <si>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</si>
  <si>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</si>
  <si>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</si>
  <si>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</si>
  <si>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</si>
  <si>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</si>
  <si>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</si>
  <si>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</si>
  <si>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</si>
  <si>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</si>
  <si>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</si>
  <si>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</si>
  <si>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</si>
  <si>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</si>
  <si>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</si>
  <si>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</si>
  <si>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</si>
  <si>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</si>
  <si>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</si>
  <si>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</si>
  <si>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</si>
  <si>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</si>
  <si>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</si>
  <si>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</si>
  <si>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</si>
  <si>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</si>
  <si>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</si>
  <si>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</si>
  <si>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</si>
  <si>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</si>
  <si>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</si>
  <si>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</si>
  <si>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</si>
  <si>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</si>
  <si>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</si>
  <si>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</si>
  <si>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</si>
  <si>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</si>
  <si>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</si>
  <si>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</si>
  <si>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</si>
  <si>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</si>
  <si>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</si>
  <si>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6 F</t>
  </si>
  <si>
    <t>Доза mGy/cGy*cm2</t>
  </si>
  <si>
    <t>Время имплантации</t>
  </si>
  <si>
    <t>Щербаков А.С.</t>
  </si>
  <si>
    <t xml:space="preserve">Ствол ЛКА: </t>
  </si>
  <si>
    <t xml:space="preserve"> </t>
  </si>
  <si>
    <t>ОКС ПST</t>
  </si>
  <si>
    <t>Галамага Н.Е.</t>
  </si>
  <si>
    <t>Ultravist  370</t>
  </si>
  <si>
    <t xml:space="preserve"> 08.11.2019</t>
  </si>
  <si>
    <t>правый</t>
  </si>
  <si>
    <t>50 ml</t>
  </si>
  <si>
    <t>Галкин А.В.</t>
  </si>
  <si>
    <t>150 ml</t>
  </si>
  <si>
    <t xml:space="preserve">Контроль места пункции.  </t>
  </si>
  <si>
    <t xml:space="preserve">Гайчук В.В. </t>
  </si>
  <si>
    <t>a.radialis.</t>
  </si>
  <si>
    <t>1 ml</t>
  </si>
  <si>
    <t>Sol. lidocaini 2%</t>
  </si>
  <si>
    <t>Интродъюссер извлечён</t>
  </si>
  <si>
    <t>начало 22:00</t>
  </si>
  <si>
    <t>окончание 23:00</t>
  </si>
  <si>
    <t xml:space="preserve">Баллонная вазодилатация с установкой стента в сосуд (ЗБВ ПКА) </t>
  </si>
  <si>
    <t>Смолкин А.Е.</t>
  </si>
  <si>
    <t>9237.87/1059,14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</si>
  <si>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3.5 6Fr.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предилатация субокклюзирующего стеноза ЗБВ БК </t>
    </r>
    <r>
      <rPr>
        <b/>
        <sz val="11"/>
        <color theme="1"/>
        <rFont val="Calibri"/>
        <family val="2"/>
        <charset val="204"/>
        <scheme val="minor"/>
      </rPr>
      <t>Euphora 2.0-15mm</t>
    </r>
    <r>
      <rPr>
        <sz val="11"/>
        <color theme="1"/>
        <rFont val="Calibri"/>
        <family val="2"/>
        <charset val="204"/>
        <scheme val="minor"/>
      </rPr>
      <t xml:space="preserve">, 8 атм. Остаточный стеноз 70%. В зону остаточного стеноза проксимальной/3 ЗБВ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2.5-18 mm, </t>
    </r>
    <r>
      <rPr>
        <sz val="11"/>
        <color theme="1"/>
        <rFont val="Calibri"/>
        <family val="2"/>
        <charset val="204"/>
        <scheme val="minor"/>
      </rPr>
      <t xml:space="preserve">12 атм. Постдилатация БК </t>
    </r>
    <r>
      <rPr>
        <b/>
        <sz val="11"/>
        <color theme="1"/>
        <rFont val="Calibri"/>
        <family val="2"/>
        <charset val="204"/>
        <scheme val="minor"/>
      </rPr>
      <t>NC Euphora 3.0-15mm,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снимках: стент раскрыт полностью, краевых диссекций, тромбоза, дистальной эмболии не выявлено. Кровоток по ПКА - TIMI III. Ангиографический результат достигнут.                                                                                                                                                                                                    </t>
    </r>
  </si>
  <si>
    <t>стеноз устья до 25%, стеноз тела ствола 35%</t>
  </si>
  <si>
    <t>Рекомендована экстренная реваскуляризация ЗБВ ПКА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</si>
  <si>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рассыпной тип, крупная ДВ, бифуркационный стеноз (1,1,0) среднего сегмента со стенозом 75%, устье ДВ без стенотических изменений.  Кровоток TIMI III.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гипоплазирован, стеноз пркосимального сегмента 60%. Кровоток TIMI III.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Бассейн ПКА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40%, неровность контура среднего и дистального сегментов, субокклюзирующий стеноз проксимальной/3 ЗБВ. Кровоток TIMI III.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</si>
</sst>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76200</xdr:rowOff>
    </xdr:from>
    <xdr:to>
      <xdr:col>4</xdr:col>
      <xdr:colOff>35500</xdr:colOff>
      <xdr:row>35</xdr:row>
      <xdr:rowOff>1585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05375"/>
          <a:ext cx="2816800" cy="21256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1" t="s">
        <v>31</v>
      </c>
      <c r="C1" s="122"/>
      <c r="D1" s="122"/>
      <c r="E1" s="122"/>
      <c r="F1" s="122"/>
      <c r="G1" s="122"/>
      <c r="H1" s="122"/>
      <c r="I1" s="122"/>
      <c r="J1" s="12"/>
      <c r="K1" s="91" t="s">
        <v>49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4" t="s">
        <v>22</v>
      </c>
      <c r="D2" s="125"/>
      <c r="E2" s="125"/>
      <c r="F2" s="125"/>
      <c r="G2" s="125"/>
      <c r="H2" s="125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0" t="s">
        <v>34</v>
      </c>
      <c r="C3" s="141"/>
      <c r="D3" s="141"/>
      <c r="E3" s="141"/>
      <c r="F3" s="141"/>
      <c r="G3" s="141"/>
      <c r="H3" s="141"/>
      <c r="I3" s="141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6" t="s">
        <v>35</v>
      </c>
      <c r="C4" s="126"/>
      <c r="D4" s="126"/>
      <c r="E4" s="126"/>
      <c r="F4" s="126"/>
      <c r="G4" s="126"/>
      <c r="H4" s="126"/>
      <c r="I4" s="126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2" t="s">
        <v>30</v>
      </c>
      <c r="C5" s="143"/>
      <c r="D5" s="143"/>
      <c r="E5" s="143"/>
      <c r="F5" s="143"/>
      <c r="G5" s="143"/>
      <c r="H5" s="143"/>
      <c r="I5" s="143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8" t="s">
        <v>53</v>
      </c>
      <c r="C7" s="75" t="s">
        <v>64</v>
      </c>
      <c r="D7" s="17"/>
      <c r="E7" s="129" t="s">
        <v>37</v>
      </c>
      <c r="F7" s="129"/>
      <c r="G7" s="139" t="s">
        <v>36</v>
      </c>
      <c r="H7" s="139"/>
      <c r="I7" s="144" t="s">
        <v>47</v>
      </c>
      <c r="J7" s="145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5" t="s">
        <v>67</v>
      </c>
      <c r="C8" s="136"/>
      <c r="D8" s="17"/>
      <c r="E8" s="130" t="s">
        <v>4</v>
      </c>
      <c r="F8" s="131"/>
      <c r="G8" s="139" t="s">
        <v>36</v>
      </c>
      <c r="H8" s="139"/>
      <c r="I8" s="127" t="s">
        <v>59</v>
      </c>
      <c r="J8" s="128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8">
        <v>27096</v>
      </c>
      <c r="C9" s="149"/>
      <c r="D9" s="17"/>
      <c r="E9" s="17"/>
      <c r="F9" s="17"/>
      <c r="G9" s="130" t="s">
        <v>5</v>
      </c>
      <c r="H9" s="131"/>
      <c r="I9" s="127" t="s">
        <v>56</v>
      </c>
      <c r="J9" s="128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6" t="s">
        <v>50</v>
      </c>
      <c r="C10" s="147"/>
      <c r="D10" s="17"/>
      <c r="E10" s="17"/>
      <c r="F10" s="17"/>
      <c r="G10" s="130" t="s">
        <v>33</v>
      </c>
      <c r="H10" s="131"/>
      <c r="I10" s="127" t="s">
        <v>51</v>
      </c>
      <c r="J10" s="128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89">
        <v>18374</v>
      </c>
      <c r="C11" s="76">
        <v>35</v>
      </c>
      <c r="D11" s="20"/>
      <c r="E11" s="18"/>
      <c r="F11" s="18"/>
      <c r="G11" s="130" t="s">
        <v>7</v>
      </c>
      <c r="H11" s="131"/>
      <c r="I11" s="127" t="s">
        <v>43</v>
      </c>
      <c r="J11" s="128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7" t="s">
        <v>62</v>
      </c>
      <c r="D13" s="138"/>
      <c r="E13" s="44" t="s">
        <v>61</v>
      </c>
      <c r="F13" s="98" t="s">
        <v>9</v>
      </c>
      <c r="G13" s="99"/>
      <c r="H13" s="99"/>
      <c r="I13" s="96" t="s">
        <v>60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0" t="s">
        <v>41</v>
      </c>
      <c r="I18" s="151"/>
      <c r="J18" s="152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3"/>
      <c r="I19" s="154"/>
      <c r="J19" s="155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4"/>
      <c r="I20" s="175"/>
      <c r="J20" s="78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6"/>
      <c r="I21" s="177"/>
      <c r="J21" s="77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7" t="s">
        <v>15</v>
      </c>
      <c r="B22" s="118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19"/>
      <c r="B23" s="120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2" t="s">
        <v>52</v>
      </c>
      <c r="C24" s="133"/>
      <c r="D24" s="9" t="s">
        <v>55</v>
      </c>
      <c r="E24" s="134" t="s">
        <v>24</v>
      </c>
      <c r="F24" s="134"/>
      <c r="G24" s="10"/>
      <c r="H24" s="123" t="s">
        <v>45</v>
      </c>
      <c r="I24" s="123"/>
      <c r="J24" s="83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54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 t="s">
        <v>48</v>
      </c>
      <c r="F27" s="114"/>
      <c r="G27" s="238" t="s">
        <v>70</v>
      </c>
      <c r="H27" s="115"/>
      <c r="I27" s="115"/>
      <c r="J27" s="116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168" t="s">
        <v>72</v>
      </c>
      <c r="F28" s="169"/>
      <c r="G28" s="169"/>
      <c r="H28" s="169"/>
      <c r="I28" s="169"/>
      <c r="J28" s="17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69"/>
      <c r="F29" s="169"/>
      <c r="G29" s="169"/>
      <c r="H29" s="169"/>
      <c r="I29" s="169"/>
      <c r="J29" s="17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69"/>
      <c r="F30" s="169"/>
      <c r="G30" s="169"/>
      <c r="H30" s="169"/>
      <c r="I30" s="169"/>
      <c r="J30" s="17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69"/>
      <c r="F31" s="169"/>
      <c r="G31" s="169"/>
      <c r="H31" s="169"/>
      <c r="I31" s="169"/>
      <c r="J31" s="17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69"/>
      <c r="F32" s="169"/>
      <c r="G32" s="169"/>
      <c r="H32" s="169"/>
      <c r="I32" s="169"/>
      <c r="J32" s="17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69"/>
      <c r="F33" s="169"/>
      <c r="G33" s="169"/>
      <c r="H33" s="169"/>
      <c r="I33" s="169"/>
      <c r="J33" s="17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69"/>
      <c r="F34" s="169"/>
      <c r="G34" s="169"/>
      <c r="H34" s="169"/>
      <c r="I34" s="169"/>
      <c r="J34" s="17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69"/>
      <c r="F35" s="169"/>
      <c r="G35" s="169"/>
      <c r="H35" s="169"/>
      <c r="I35" s="169"/>
      <c r="J35" s="17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69"/>
      <c r="F36" s="169"/>
      <c r="G36" s="169"/>
      <c r="H36" s="169"/>
      <c r="I36" s="169"/>
      <c r="J36" s="17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69"/>
      <c r="F37" s="169"/>
      <c r="G37" s="169"/>
      <c r="H37" s="169"/>
      <c r="I37" s="169"/>
      <c r="J37" s="17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69"/>
      <c r="F38" s="169"/>
      <c r="G38" s="169"/>
      <c r="H38" s="169"/>
      <c r="I38" s="169"/>
      <c r="J38" s="17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69"/>
      <c r="F39" s="169"/>
      <c r="G39" s="169"/>
      <c r="H39" s="169"/>
      <c r="I39" s="169"/>
      <c r="J39" s="17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69"/>
      <c r="F40" s="169"/>
      <c r="G40" s="169"/>
      <c r="H40" s="169"/>
      <c r="I40" s="169"/>
      <c r="J40" s="17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69"/>
      <c r="F41" s="169"/>
      <c r="G41" s="169"/>
      <c r="H41" s="169"/>
      <c r="I41" s="169"/>
      <c r="J41" s="17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69"/>
      <c r="F42" s="169"/>
      <c r="G42" s="169"/>
      <c r="H42" s="169"/>
      <c r="I42" s="169"/>
      <c r="J42" s="17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69"/>
      <c r="F43" s="169"/>
      <c r="G43" s="169"/>
      <c r="H43" s="169"/>
      <c r="I43" s="169"/>
      <c r="J43" s="17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69"/>
      <c r="F44" s="169"/>
      <c r="G44" s="169"/>
      <c r="H44" s="169"/>
      <c r="I44" s="169"/>
      <c r="J44" s="17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69"/>
      <c r="F45" s="169"/>
      <c r="G45" s="169"/>
      <c r="H45" s="169"/>
      <c r="I45" s="169"/>
      <c r="J45" s="17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69"/>
      <c r="F46" s="169"/>
      <c r="G46" s="169"/>
      <c r="H46" s="169"/>
      <c r="I46" s="169"/>
      <c r="J46" s="17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8" t="s">
        <v>27</v>
      </c>
      <c r="B47" s="159"/>
      <c r="C47" s="36"/>
      <c r="D47" s="36"/>
      <c r="E47" s="169"/>
      <c r="F47" s="169"/>
      <c r="G47" s="169"/>
      <c r="H47" s="169"/>
      <c r="I47" s="169"/>
      <c r="J47" s="17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1" t="s">
        <v>71</v>
      </c>
      <c r="B48" s="172"/>
      <c r="C48" s="172"/>
      <c r="D48" s="172"/>
      <c r="E48" s="169"/>
      <c r="F48" s="169"/>
      <c r="G48" s="169"/>
      <c r="H48" s="169"/>
      <c r="I48" s="169"/>
      <c r="J48" s="17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63</v>
      </c>
      <c r="B54" s="93"/>
      <c r="C54" s="93"/>
      <c r="D54" s="156" t="s">
        <v>42</v>
      </c>
      <c r="E54" s="157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Н.А.,Галамага Н.Е.,"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31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22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34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66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1" t="s">
        <v>0</v>
      </c>
      <c r="B7" s="85">
        <v>43777</v>
      </c>
      <c r="C7" s="69" t="s">
        <v>65</v>
      </c>
      <c r="D7" s="87"/>
      <c r="E7" s="129" t="s">
        <v>37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2" t="s">
        <v>3</v>
      </c>
      <c r="B8" s="190" t="str">
        <f>'Диагностика КГ'!B8:C8</f>
        <v>Смолкин А.Е.</v>
      </c>
      <c r="C8" s="201"/>
      <c r="D8" s="17"/>
      <c r="E8" s="130" t="s">
        <v>4</v>
      </c>
      <c r="F8" s="202"/>
      <c r="G8" s="204"/>
      <c r="H8" s="204"/>
      <c r="I8" s="190" t="str">
        <f>'Диагностика КГ'!I8:J8</f>
        <v xml:space="preserve">Гайчук В.В. 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3" t="s">
        <v>1</v>
      </c>
      <c r="B9" s="186">
        <f>'Диагностика КГ'!B9:C9</f>
        <v>27096</v>
      </c>
      <c r="C9" s="187"/>
      <c r="D9" s="17"/>
      <c r="E9" s="17"/>
      <c r="F9" s="39"/>
      <c r="G9" s="188" t="s">
        <v>5</v>
      </c>
      <c r="H9" s="189"/>
      <c r="I9" s="190" t="s">
        <v>56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1" t="s">
        <v>2</v>
      </c>
      <c r="B10" s="192" t="s">
        <v>50</v>
      </c>
      <c r="C10" s="193"/>
      <c r="D10" s="17"/>
      <c r="E10" s="17"/>
      <c r="F10" s="17"/>
      <c r="G10" s="130" t="s">
        <v>6</v>
      </c>
      <c r="H10" s="131"/>
      <c r="I10" s="190" t="str">
        <f>'Диагностика КГ'!I10:J10</f>
        <v>Галамага Н.Е.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1" t="s">
        <v>21</v>
      </c>
      <c r="B11" s="66">
        <f>'Диагностика КГ'!B11:C11</f>
        <v>18374</v>
      </c>
      <c r="C11" s="66">
        <f>'Диагностика КГ'!C11</f>
        <v>35</v>
      </c>
      <c r="D11" s="20"/>
      <c r="E11" s="18"/>
      <c r="F11" s="18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6" t="s">
        <v>8</v>
      </c>
      <c r="B13" s="95"/>
      <c r="C13" s="197" t="str">
        <f>'Диагностика КГ'!B13:C13</f>
        <v>Sol. lidocaini 2%</v>
      </c>
      <c r="D13" s="198"/>
      <c r="E13" s="81" t="str">
        <f>'Диагностика КГ'!E13</f>
        <v>1 ml</v>
      </c>
      <c r="F13" s="98" t="s">
        <v>9</v>
      </c>
      <c r="G13" s="99"/>
      <c r="H13" s="99"/>
      <c r="I13" s="199" t="s">
        <v>60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6" t="s">
        <v>23</v>
      </c>
      <c r="B14" s="94"/>
      <c r="C14" s="107"/>
      <c r="D14" s="45" t="s">
        <v>32</v>
      </c>
      <c r="E14" s="229" t="s">
        <v>25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8"/>
      <c r="B15" s="235" t="s">
        <v>44</v>
      </c>
      <c r="C15" s="233"/>
      <c r="D15" s="233"/>
      <c r="E15" s="236"/>
      <c r="F15" s="232" t="s">
        <v>26</v>
      </c>
      <c r="G15" s="236"/>
      <c r="H15" s="232" t="s">
        <v>39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7"/>
      <c r="D18" s="17"/>
      <c r="E18" s="17"/>
      <c r="F18" s="17"/>
      <c r="G18" s="17"/>
      <c r="H18" s="28"/>
      <c r="I18" s="28"/>
      <c r="J18" s="30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0"/>
      <c r="D19" s="50"/>
      <c r="E19" s="50"/>
      <c r="F19" s="50"/>
      <c r="G19" s="50"/>
      <c r="H19" s="50"/>
      <c r="I19" s="50"/>
      <c r="J19" s="61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8" t="s">
        <v>16</v>
      </c>
      <c r="B20" s="211" t="s">
        <v>52</v>
      </c>
      <c r="C20" s="212"/>
      <c r="D20" s="67" t="s">
        <v>57</v>
      </c>
      <c r="E20" s="134" t="s">
        <v>24</v>
      </c>
      <c r="F20" s="134"/>
      <c r="G20" s="86">
        <v>0.31666666666666665</v>
      </c>
      <c r="H20" s="123" t="s">
        <v>45</v>
      </c>
      <c r="I20" s="123"/>
      <c r="J20" s="84" t="s">
        <v>68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79" t="s">
        <v>46</v>
      </c>
      <c r="B21" s="80"/>
      <c r="C21" s="227"/>
      <c r="D21" s="228"/>
      <c r="E21" s="194" t="s">
        <v>28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4"/>
      <c r="B22" s="1"/>
      <c r="C22" s="1"/>
      <c r="D22" s="1"/>
      <c r="E22" s="237" t="s">
        <v>69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4"/>
      <c r="B23" s="1"/>
      <c r="C23" s="1"/>
      <c r="D23" s="65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4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4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4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4"/>
      <c r="B27" s="1"/>
      <c r="C27" s="1"/>
      <c r="D27" s="59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4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4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4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4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4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4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4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4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4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4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4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4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4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4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4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4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4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4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4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4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2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58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63</v>
      </c>
      <c r="B54" s="179"/>
      <c r="C54" s="179"/>
      <c r="D54" s="73"/>
      <c r="E54" s="73"/>
      <c r="F54" s="73"/>
      <c r="G54" s="94" t="s">
        <v>20</v>
      </c>
      <c r="H54" s="95"/>
      <c r="I54" s="62"/>
      <c r="J54" s="63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2019-11-08T20:03:06Z</cp:lastPrinted>
  <dcterms:created xsi:type="dcterms:W3CDTF">2006-09-16T00:00:00Z</dcterms:created>
  <dcterms:modified xsi:type="dcterms:W3CDTF">2019-11-08T20:03:15Z</dcterms:modified>
  <cp:category>Рентгенэндоваскулярные хирурги</cp:category>
</cp:coreProperties>
</file>