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1\18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3" i="2" l="1"/>
  <c r="E13" i="2"/>
  <c r="C13" i="2"/>
  <c r="B8" i="2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<sst xmlns="http://schemas.openxmlformats.org/spreadsheetml/2006/main" count="98" uniqueCount="73">
  <si>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</si>
  <si>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</si>
  <si>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</si>
  <si>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</si>
  <si>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</si>
  <si>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</si>
  <si>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</si>
  <si>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</si>
  <si>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</si>
  <si>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</si>
  <si>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</si>
  <si>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</si>
  <si>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</si>
  <si>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</si>
  <si>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</si>
  <si>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</si>
  <si>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</si>
  <si>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</si>
  <si>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</si>
  <si>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</si>
  <si>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</si>
  <si>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</si>
  <si>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</si>
  <si>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</si>
  <si>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</si>
  <si>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</si>
  <si>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</si>
  <si>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</si>
  <si>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</si>
  <si>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</si>
  <si>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</si>
  <si>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</si>
  <si>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</si>
  <si>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</si>
  <si>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</si>
  <si>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</si>
  <si>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</si>
  <si>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</si>
  <si>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</si>
  <si>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</si>
  <si>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</si>
  <si>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</si>
  <si>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</si>
  <si>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</si>
  <si>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</si>
  <si>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</si>
  <si>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</si>
  <si>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</si>
  <si>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</si>
  <si>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2 ml</t>
  </si>
  <si>
    <t xml:space="preserve"> </t>
  </si>
  <si>
    <t>Ultravist  370</t>
  </si>
  <si>
    <t>%</t>
  </si>
  <si>
    <t>50 ml</t>
  </si>
  <si>
    <t>a.radialis.</t>
  </si>
  <si>
    <t>правый</t>
  </si>
  <si>
    <t>Щербаков А.С.</t>
  </si>
  <si>
    <t>ОКС ПST</t>
  </si>
  <si>
    <t>Капралова Е.А.</t>
  </si>
  <si>
    <r>
      <t xml:space="preserve">Контроль места пункции. Повязку удалить через 6-8 часов.
</t>
    </r>
    <r>
      <rPr>
        <b/>
        <sz val="12"/>
        <color theme="1"/>
        <rFont val="Times New Roman"/>
        <family val="1"/>
        <charset val="204"/>
      </rPr>
      <t xml:space="preserve">                     </t>
    </r>
  </si>
  <si>
    <t>Баллонная вазодилатация с установкой стентов в сосуд (ПНА)</t>
  </si>
  <si>
    <t>окончание 11:30</t>
  </si>
  <si>
    <t>начало 10:30</t>
  </si>
  <si>
    <t>Сазанов А.Е.</t>
  </si>
  <si>
    <t>Синицына И.А</t>
  </si>
  <si>
    <t>Берина Е.В.</t>
  </si>
  <si>
    <t>Стентирование ПНА</t>
  </si>
  <si>
    <t>150 ml</t>
  </si>
  <si>
    <t>Время реканализации</t>
  </si>
  <si>
    <r>
      <t xml:space="preserve"> В устье ствола ЛКА установлен проводниковый катетер </t>
    </r>
    <r>
      <rPr>
        <b/>
        <sz val="11"/>
        <color theme="1"/>
        <rFont val="Calibri"/>
        <family val="2"/>
        <charset val="204"/>
        <scheme val="minor"/>
      </rPr>
      <t>Launcher JL 3,5 6F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Fielder </t>
    </r>
    <r>
      <rPr>
        <sz val="11"/>
        <color theme="1"/>
        <rFont val="Calibri"/>
        <family val="2"/>
        <charset val="204"/>
        <scheme val="minor"/>
      </rPr>
      <t xml:space="preserve">  заведен  в дистальный сегмент ПНА.  Выполнена реканализация артерии БК </t>
    </r>
    <r>
      <rPr>
        <b/>
        <sz val="11"/>
        <color theme="1"/>
        <rFont val="Calibri"/>
        <family val="2"/>
        <charset val="204"/>
        <scheme val="minor"/>
      </rPr>
      <t>Euphora 2.0-15,</t>
    </r>
    <r>
      <rPr>
        <sz val="11"/>
        <color theme="1"/>
        <rFont val="Calibri"/>
        <family val="2"/>
        <charset val="204"/>
        <scheme val="minor"/>
      </rPr>
      <t xml:space="preserve"> давлением 12 атм,  в зону остаточных стенозов среднего сегмента  позиционирован и имплантирован  стент  DES </t>
    </r>
    <r>
      <rPr>
        <b/>
        <sz val="11"/>
        <color theme="1"/>
        <rFont val="Calibri"/>
        <family val="2"/>
        <charset val="204"/>
        <scheme val="minor"/>
      </rPr>
      <t xml:space="preserve">Resolute Integrity 3,0-34 мм </t>
    </r>
    <r>
      <rPr>
        <sz val="11"/>
        <color theme="1"/>
        <rFont val="Calibri"/>
        <family val="2"/>
        <charset val="204"/>
        <scheme val="minor"/>
      </rPr>
      <t xml:space="preserve"> давлением 12 атм. Далее постдилатация на протяжении всего стента</t>
    </r>
    <r>
      <rPr>
        <b/>
        <sz val="11"/>
        <color theme="1"/>
        <rFont val="Calibri"/>
        <family val="2"/>
        <charset val="204"/>
        <scheme val="minor"/>
      </rPr>
      <t xml:space="preserve"> БК  NC Euphora 3.5-12</t>
    </r>
    <r>
      <rPr>
        <sz val="11"/>
        <color theme="1"/>
        <rFont val="Calibri"/>
        <family val="2"/>
        <charset val="204"/>
        <scheme val="minor"/>
      </rPr>
      <t xml:space="preserve">, давлением 12-18 атм,   При контрольной съемке стент раскрыт  удовлетворительно, зона стеноз покрыта полностью; признаков краевых диссекций, тромбоза не выявлено, антеградный кровоток по ПНА восстановлен TIMI III.     </t>
    </r>
    <r>
      <rPr>
        <i/>
        <sz val="11"/>
        <color theme="1"/>
        <rFont val="Calibri"/>
        <family val="2"/>
        <charset val="204"/>
        <scheme val="minor"/>
      </rPr>
      <t xml:space="preserve"> Процедура завершена. Давящая повязка.</t>
    </r>
  </si>
  <si>
    <t>956,31 mGy</t>
  </si>
  <si>
    <t xml:space="preserve"> без стенозов.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</si>
  <si>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40%, на границе проксимального и среднего сегмента стеноз 70%, тотальная окклюзия среднего сегмента. Кровоток TIMI III.       </t>
    </r>
    <r>
      <rPr>
        <b/>
        <sz val="11"/>
        <color theme="1"/>
        <rFont val="Times New Roman"/>
        <family val="1"/>
        <charset val="204"/>
      </rPr>
      <t xml:space="preserve">
Бассейн ОА</t>
    </r>
    <r>
      <rPr>
        <sz val="11"/>
        <color theme="1"/>
        <rFont val="Times New Roman"/>
        <family val="1"/>
        <charset val="204"/>
      </rPr>
      <t xml:space="preserve">:  стеноз устья ВТК до 70%. Кровоток TIMI III.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неровность контура пркосимального и среднего сегмента. Антеградный кровоток кровоток TIMI III.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</si>
</sst>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6" t="s">
        <v>33</v>
      </c>
      <c r="C1" s="127"/>
      <c r="D1" s="127"/>
      <c r="E1" s="127"/>
      <c r="F1" s="127"/>
      <c r="G1" s="127"/>
      <c r="H1" s="127"/>
      <c r="I1" s="127"/>
      <c r="J1" s="14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5"/>
      <c r="B2" s="16"/>
      <c r="C2" s="129" t="s">
        <v>24</v>
      </c>
      <c r="D2" s="130"/>
      <c r="E2" s="130"/>
      <c r="F2" s="130"/>
      <c r="G2" s="130"/>
      <c r="H2" s="130"/>
      <c r="I2" s="16"/>
      <c r="J2" s="17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5"/>
      <c r="B3" s="141" t="s">
        <v>36</v>
      </c>
      <c r="C3" s="142"/>
      <c r="D3" s="142"/>
      <c r="E3" s="142"/>
      <c r="F3" s="142"/>
      <c r="G3" s="142"/>
      <c r="H3" s="142"/>
      <c r="I3" s="142"/>
      <c r="J3" s="17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5"/>
      <c r="B4" s="131" t="s">
        <v>39</v>
      </c>
      <c r="C4" s="131"/>
      <c r="D4" s="131"/>
      <c r="E4" s="131"/>
      <c r="F4" s="131"/>
      <c r="G4" s="131"/>
      <c r="H4" s="131"/>
      <c r="I4" s="131"/>
      <c r="J4" s="17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5"/>
      <c r="B5" s="143" t="s">
        <v>32</v>
      </c>
      <c r="C5" s="144"/>
      <c r="D5" s="144"/>
      <c r="E5" s="144"/>
      <c r="F5" s="144"/>
      <c r="G5" s="144"/>
      <c r="H5" s="144"/>
      <c r="I5" s="144"/>
      <c r="J5" s="17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4" t="s">
        <v>0</v>
      </c>
      <c r="B7" s="2">
        <v>43787</v>
      </c>
      <c r="C7" s="80" t="s">
        <v>62</v>
      </c>
      <c r="D7" s="19"/>
      <c r="E7" s="132" t="s">
        <v>41</v>
      </c>
      <c r="F7" s="132"/>
      <c r="G7" s="125"/>
      <c r="H7" s="125"/>
      <c r="I7" s="115" t="s">
        <v>56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5" t="s">
        <v>3</v>
      </c>
      <c r="B8" s="135" t="s">
        <v>63</v>
      </c>
      <c r="C8" s="136"/>
      <c r="D8" s="19"/>
      <c r="E8" s="123" t="s">
        <v>4</v>
      </c>
      <c r="F8" s="124"/>
      <c r="G8" s="125" t="s">
        <v>40</v>
      </c>
      <c r="H8" s="125"/>
      <c r="I8" s="117" t="s">
        <v>64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6" t="s">
        <v>1</v>
      </c>
      <c r="B9" s="121">
        <v>21863</v>
      </c>
      <c r="C9" s="122"/>
      <c r="D9" s="19"/>
      <c r="E9" s="19"/>
      <c r="F9" s="19"/>
      <c r="G9" s="123" t="s">
        <v>5</v>
      </c>
      <c r="H9" s="124"/>
      <c r="I9" s="117" t="s">
        <v>65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4" t="s">
        <v>2</v>
      </c>
      <c r="B10" s="119" t="s">
        <v>57</v>
      </c>
      <c r="C10" s="120"/>
      <c r="D10" s="19"/>
      <c r="E10" s="19"/>
      <c r="F10" s="19"/>
      <c r="G10" s="123" t="s">
        <v>35</v>
      </c>
      <c r="H10" s="124"/>
      <c r="I10" s="117" t="s">
        <v>58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4" t="s">
        <v>23</v>
      </c>
      <c r="B11" s="79">
        <v>18884</v>
      </c>
      <c r="C11" s="81">
        <v>35</v>
      </c>
      <c r="D11" s="22"/>
      <c r="E11" s="20"/>
      <c r="F11" s="20"/>
      <c r="G11" s="123" t="s">
        <v>7</v>
      </c>
      <c r="H11" s="124"/>
      <c r="I11" s="117" t="s">
        <v>47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48</v>
      </c>
      <c r="D13" s="140"/>
      <c r="E13" s="47" t="s">
        <v>49</v>
      </c>
      <c r="F13" s="151" t="s">
        <v>9</v>
      </c>
      <c r="G13" s="152"/>
      <c r="H13" s="152"/>
      <c r="I13" s="149" t="s">
        <v>54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25</v>
      </c>
      <c r="B14" s="148"/>
      <c r="C14" s="159"/>
      <c r="D14" s="48" t="s">
        <v>34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2"/>
      <c r="H18" s="87" t="s">
        <v>45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42</v>
      </c>
      <c r="C19" s="154"/>
      <c r="D19" s="154"/>
      <c r="E19" s="155"/>
      <c r="F19" s="153" t="s">
        <v>44</v>
      </c>
      <c r="G19" s="156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1"/>
      <c r="I20" s="112"/>
      <c r="J20" s="83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3"/>
      <c r="I21" s="114"/>
      <c r="J21" s="82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2"/>
      <c r="D22" s="32"/>
      <c r="E22" s="32"/>
      <c r="F22" s="32"/>
      <c r="G22" s="32"/>
      <c r="H22" s="19"/>
      <c r="I22" s="32"/>
      <c r="J22" s="33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4"/>
      <c r="D23" s="24"/>
      <c r="E23" s="24"/>
      <c r="F23" s="24"/>
      <c r="G23" s="24"/>
      <c r="H23" s="24"/>
      <c r="I23" s="24"/>
      <c r="J23" s="2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9" t="s">
        <v>16</v>
      </c>
      <c r="B24" s="133" t="s">
        <v>51</v>
      </c>
      <c r="C24" s="134"/>
      <c r="D24" s="10" t="s">
        <v>53</v>
      </c>
      <c r="E24" s="128" t="s">
        <v>26</v>
      </c>
      <c r="F24" s="128"/>
      <c r="G24" s="11"/>
      <c r="H24" s="128" t="s">
        <v>17</v>
      </c>
      <c r="I24" s="128"/>
      <c r="J24" s="12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19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3"/>
      <c r="B26" s="19"/>
      <c r="C26" s="19"/>
      <c r="D26" s="19"/>
      <c r="E26" s="161" t="s">
        <v>20</v>
      </c>
      <c r="F26" s="161"/>
      <c r="G26" s="161"/>
      <c r="H26" s="162" t="s">
        <v>55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3"/>
      <c r="B27" s="19"/>
      <c r="C27" s="19"/>
      <c r="D27" s="19"/>
      <c r="E27" s="165" t="s">
        <v>21</v>
      </c>
      <c r="F27" s="166"/>
      <c r="G27" s="167" t="s">
        <v>71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3" t="s">
        <v>52</v>
      </c>
      <c r="B28" s="19"/>
      <c r="C28" s="19"/>
      <c r="D28" s="19"/>
      <c r="E28" s="105" t="s">
        <v>72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3"/>
      <c r="B29" s="19"/>
      <c r="C29" s="19"/>
      <c r="D29" s="19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3"/>
      <c r="B30" s="19"/>
      <c r="C30" s="19"/>
      <c r="D30" s="19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3"/>
      <c r="B31" s="19"/>
      <c r="C31" s="19"/>
      <c r="D31" s="19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3"/>
      <c r="B32" s="19"/>
      <c r="C32" s="19"/>
      <c r="D32" s="19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3"/>
      <c r="B33" s="19"/>
      <c r="C33" s="19"/>
      <c r="D33" s="19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3"/>
      <c r="B34" s="19"/>
      <c r="C34" s="19"/>
      <c r="D34" s="19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3"/>
      <c r="B35" s="19"/>
      <c r="C35" s="19"/>
      <c r="D35" s="19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3"/>
      <c r="B36" s="19"/>
      <c r="C36" s="19"/>
      <c r="D36" s="19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5" t="s">
        <v>12</v>
      </c>
      <c r="B37" s="36"/>
      <c r="C37" s="36"/>
      <c r="D37" s="36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7"/>
      <c r="B38" s="36"/>
      <c r="C38" s="36"/>
      <c r="D38" s="36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8" t="s">
        <v>18</v>
      </c>
      <c r="B39" s="39"/>
      <c r="C39" s="39"/>
      <c r="D39" s="39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8"/>
      <c r="B40" s="39"/>
      <c r="C40" s="39"/>
      <c r="D40" s="39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8"/>
      <c r="B41" s="39"/>
      <c r="C41" s="39"/>
      <c r="D41" s="39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8"/>
      <c r="B42" s="39"/>
      <c r="C42" s="39"/>
      <c r="D42" s="39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8"/>
      <c r="B43" s="39"/>
      <c r="C43" s="39"/>
      <c r="D43" s="39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8"/>
      <c r="B44" s="39"/>
      <c r="C44" s="39"/>
      <c r="D44" s="39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8"/>
      <c r="B45" s="39"/>
      <c r="C45" s="39"/>
      <c r="D45" s="39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8"/>
      <c r="B46" s="39"/>
      <c r="C46" s="39"/>
      <c r="D46" s="39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30</v>
      </c>
      <c r="B47" s="96"/>
      <c r="C47" s="39"/>
      <c r="D47" s="39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66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38</v>
      </c>
      <c r="B54" s="147"/>
      <c r="C54" s="147"/>
      <c r="D54" s="93" t="s">
        <v>46</v>
      </c>
      <c r="E54" s="94"/>
      <c r="F54" s="40"/>
      <c r="G54" s="40"/>
      <c r="H54" s="148" t="s">
        <v>22</v>
      </c>
      <c r="I54" s="138"/>
      <c r="J54" s="41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И.В.,Черткова О.Н.,Мешалкина И.В.,Севринова О.В.,Тимошенко Н.С.,Александрова И.А.,Гайчук В.В. ,Мелека Е.А,Синицына И.А,."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4" t="s">
        <v>33</v>
      </c>
      <c r="B1" s="195"/>
      <c r="C1" s="195"/>
      <c r="D1" s="195"/>
      <c r="E1" s="195"/>
      <c r="F1" s="195"/>
      <c r="G1" s="195"/>
      <c r="H1" s="195"/>
      <c r="I1" s="195"/>
      <c r="J1" s="196"/>
      <c r="K1" s="186"/>
      <c r="L1" s="187"/>
      <c r="M1" s="187"/>
      <c r="N1" s="187"/>
      <c r="O1" s="187"/>
      <c r="P1" s="187"/>
      <c r="Q1" s="187"/>
      <c r="R1" s="187"/>
      <c r="S1" s="187"/>
      <c r="T1" s="187"/>
    </row>
    <row r="2" spans="1:20" ht="18.75" x14ac:dyDescent="0.25">
      <c r="A2" s="197" t="s">
        <v>24</v>
      </c>
      <c r="B2" s="198"/>
      <c r="C2" s="198"/>
      <c r="D2" s="198"/>
      <c r="E2" s="198"/>
      <c r="F2" s="198"/>
      <c r="G2" s="198"/>
      <c r="H2" s="198"/>
      <c r="I2" s="198"/>
      <c r="J2" s="199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200" t="s">
        <v>36</v>
      </c>
      <c r="B3" s="198"/>
      <c r="C3" s="198"/>
      <c r="D3" s="198"/>
      <c r="E3" s="198"/>
      <c r="F3" s="198"/>
      <c r="G3" s="198"/>
      <c r="H3" s="198"/>
      <c r="I3" s="198"/>
      <c r="J3" s="199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201" t="s">
        <v>39</v>
      </c>
      <c r="B4" s="198"/>
      <c r="C4" s="198"/>
      <c r="D4" s="198"/>
      <c r="E4" s="198"/>
      <c r="F4" s="198"/>
      <c r="G4" s="198"/>
      <c r="H4" s="198"/>
      <c r="I4" s="198"/>
      <c r="J4" s="199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2" t="s">
        <v>60</v>
      </c>
      <c r="B5" s="203"/>
      <c r="C5" s="203"/>
      <c r="D5" s="203"/>
      <c r="E5" s="203"/>
      <c r="F5" s="203"/>
      <c r="G5" s="203"/>
      <c r="H5" s="203"/>
      <c r="I5" s="203"/>
      <c r="J5" s="204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4" t="s">
        <v>0</v>
      </c>
      <c r="B7" s="69">
        <f>'Диагностика КГ'!B7</f>
        <v>43787</v>
      </c>
      <c r="C7" s="73" t="s">
        <v>61</v>
      </c>
      <c r="D7" s="19"/>
      <c r="E7" s="132" t="s">
        <v>41</v>
      </c>
      <c r="F7" s="205"/>
      <c r="G7" s="210"/>
      <c r="H7" s="210"/>
      <c r="I7" s="206" t="str">
        <f>'Диагностика КГ'!I7:J7</f>
        <v>Щербаков А.С.</v>
      </c>
      <c r="J7" s="207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5" t="s">
        <v>3</v>
      </c>
      <c r="B8" s="190" t="str">
        <f>'Диагностика КГ'!B8:C8</f>
        <v>Сазанов А.Е.</v>
      </c>
      <c r="C8" s="208"/>
      <c r="D8" s="19"/>
      <c r="E8" s="123" t="s">
        <v>4</v>
      </c>
      <c r="F8" s="209"/>
      <c r="G8" s="211" t="str">
        <f>'Диагностика КГ'!G8:H8</f>
        <v>__________</v>
      </c>
      <c r="H8" s="211"/>
      <c r="I8" s="190" t="str">
        <f>'Диагностика КГ'!I8:J8</f>
        <v>Синицына И.А</v>
      </c>
      <c r="J8" s="191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6" t="s">
        <v>1</v>
      </c>
      <c r="B9" s="220">
        <f>'Диагностика КГ'!B9:C9</f>
        <v>21863</v>
      </c>
      <c r="C9" s="221"/>
      <c r="D9" s="19"/>
      <c r="E9" s="19"/>
      <c r="F9" s="42"/>
      <c r="G9" s="222" t="s">
        <v>5</v>
      </c>
      <c r="H9" s="223"/>
      <c r="I9" s="190" t="str">
        <f>'Диагностика КГ'!I9:J9</f>
        <v>Берина Е.В.</v>
      </c>
      <c r="J9" s="191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4" t="s">
        <v>2</v>
      </c>
      <c r="B10" s="224" t="str">
        <f>'Диагностика КГ'!B10:C10</f>
        <v>ОКС ПST</v>
      </c>
      <c r="C10" s="225"/>
      <c r="D10" s="19"/>
      <c r="E10" s="19"/>
      <c r="F10" s="19"/>
      <c r="G10" s="123" t="s">
        <v>6</v>
      </c>
      <c r="H10" s="124"/>
      <c r="I10" s="190" t="str">
        <f>'Диагностика КГ'!I10:J10</f>
        <v>Капралова Е.А.</v>
      </c>
      <c r="J10" s="191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4" t="s">
        <v>23</v>
      </c>
      <c r="B11" s="70">
        <f>ОТДЕЛЕНИЕ</f>
        <v>18884</v>
      </c>
      <c r="C11" s="70">
        <f>'Диагностика КГ'!C11</f>
        <v>35</v>
      </c>
      <c r="D11" s="22"/>
      <c r="E11" s="20"/>
      <c r="F11" s="20"/>
      <c r="G11" s="123" t="s">
        <v>7</v>
      </c>
      <c r="H11" s="124"/>
      <c r="I11" s="190" t="str">
        <f>'Диагностика КГ'!I11:J11</f>
        <v>________</v>
      </c>
      <c r="J11" s="191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7" t="s">
        <v>8</v>
      </c>
      <c r="B13" s="138"/>
      <c r="C13" s="229" t="str">
        <f>'Диагностика КГ'!B13:C13</f>
        <v>Sol. lidocaini 1%</v>
      </c>
      <c r="D13" s="230"/>
      <c r="E13" s="86" t="str">
        <f>'Диагностика КГ'!E13</f>
        <v>2 ml</v>
      </c>
      <c r="F13" s="151" t="s">
        <v>9</v>
      </c>
      <c r="G13" s="152"/>
      <c r="H13" s="152"/>
      <c r="I13" s="231" t="str">
        <f>'Диагностика КГ'!I13:J13</f>
        <v>a.radialis.</v>
      </c>
      <c r="J13" s="232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7" t="s">
        <v>25</v>
      </c>
      <c r="B14" s="148"/>
      <c r="C14" s="159"/>
      <c r="D14" s="48" t="s">
        <v>34</v>
      </c>
      <c r="E14" s="176" t="s">
        <v>27</v>
      </c>
      <c r="F14" s="177"/>
      <c r="G14" s="177"/>
      <c r="H14" s="177"/>
      <c r="I14" s="177"/>
      <c r="J14" s="178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1"/>
      <c r="B15" s="182" t="s">
        <v>37</v>
      </c>
      <c r="C15" s="180"/>
      <c r="D15" s="180"/>
      <c r="E15" s="183"/>
      <c r="F15" s="179" t="s">
        <v>28</v>
      </c>
      <c r="G15" s="183"/>
      <c r="H15" s="179" t="s">
        <v>43</v>
      </c>
      <c r="I15" s="180"/>
      <c r="J15" s="181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70" t="s">
        <v>15</v>
      </c>
      <c r="B18" s="171"/>
      <c r="C18" s="19"/>
      <c r="D18" s="19"/>
      <c r="E18" s="19"/>
      <c r="F18" s="19"/>
      <c r="G18" s="19"/>
      <c r="H18" s="31"/>
      <c r="I18" s="31"/>
      <c r="J18" s="33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2"/>
      <c r="B19" s="173"/>
      <c r="C19" s="53"/>
      <c r="D19" s="53"/>
      <c r="E19" s="53"/>
      <c r="F19" s="53"/>
      <c r="G19" s="53"/>
      <c r="H19" s="53"/>
      <c r="I19" s="53"/>
      <c r="J19" s="64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2" t="s">
        <v>16</v>
      </c>
      <c r="B20" s="192" t="s">
        <v>51</v>
      </c>
      <c r="C20" s="193"/>
      <c r="D20" s="71" t="s">
        <v>67</v>
      </c>
      <c r="E20" s="128" t="s">
        <v>26</v>
      </c>
      <c r="F20" s="128"/>
      <c r="G20" s="11">
        <v>0.51250000000000007</v>
      </c>
      <c r="H20" s="128" t="s">
        <v>29</v>
      </c>
      <c r="I20" s="128"/>
      <c r="J20" s="12" t="s">
        <v>70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ht="19.5" customHeight="1" x14ac:dyDescent="0.45">
      <c r="A21" s="84" t="s">
        <v>68</v>
      </c>
      <c r="B21" s="85"/>
      <c r="C21" s="174">
        <v>0.43888888888888888</v>
      </c>
      <c r="D21" s="175"/>
      <c r="E21" s="226" t="s">
        <v>50</v>
      </c>
      <c r="F21" s="227"/>
      <c r="G21" s="227"/>
      <c r="H21" s="227"/>
      <c r="I21" s="227"/>
      <c r="J21" s="228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7"/>
      <c r="B22" s="1"/>
      <c r="C22" s="1"/>
      <c r="D22" s="1"/>
      <c r="E22" s="233" t="s">
        <v>69</v>
      </c>
      <c r="F22" s="188"/>
      <c r="G22" s="188"/>
      <c r="H22" s="188"/>
      <c r="I22" s="188"/>
      <c r="J22" s="189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7"/>
      <c r="B23" s="1"/>
      <c r="C23" s="1"/>
      <c r="D23" s="68"/>
      <c r="E23" s="188"/>
      <c r="F23" s="188"/>
      <c r="G23" s="188"/>
      <c r="H23" s="188"/>
      <c r="I23" s="188"/>
      <c r="J23" s="189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7"/>
      <c r="B24" s="1"/>
      <c r="C24" s="1"/>
      <c r="D24" s="1"/>
      <c r="E24" s="188"/>
      <c r="F24" s="188"/>
      <c r="G24" s="188"/>
      <c r="H24" s="188"/>
      <c r="I24" s="188"/>
      <c r="J24" s="189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7"/>
      <c r="B25" s="1"/>
      <c r="C25" s="1"/>
      <c r="D25" s="1"/>
      <c r="E25" s="188"/>
      <c r="F25" s="188"/>
      <c r="G25" s="188"/>
      <c r="H25" s="188"/>
      <c r="I25" s="188"/>
      <c r="J25" s="189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7"/>
      <c r="B26" s="1"/>
      <c r="C26" s="1"/>
      <c r="D26" s="1"/>
      <c r="E26" s="188"/>
      <c r="F26" s="188"/>
      <c r="G26" s="188"/>
      <c r="H26" s="188"/>
      <c r="I26" s="188"/>
      <c r="J26" s="189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7"/>
      <c r="B27" s="1"/>
      <c r="C27" s="1"/>
      <c r="D27" s="62"/>
      <c r="E27" s="188"/>
      <c r="F27" s="188"/>
      <c r="G27" s="188"/>
      <c r="H27" s="188"/>
      <c r="I27" s="188"/>
      <c r="J27" s="189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7"/>
      <c r="B28" s="1"/>
      <c r="C28" s="1"/>
      <c r="D28" s="1"/>
      <c r="E28" s="188"/>
      <c r="F28" s="188"/>
      <c r="G28" s="188"/>
      <c r="H28" s="188"/>
      <c r="I28" s="188"/>
      <c r="J28" s="189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7"/>
      <c r="B29" s="1"/>
      <c r="C29" s="1"/>
      <c r="D29" s="1"/>
      <c r="E29" s="188"/>
      <c r="F29" s="188"/>
      <c r="G29" s="188"/>
      <c r="H29" s="188"/>
      <c r="I29" s="188"/>
      <c r="J29" s="189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7"/>
      <c r="B30" s="1"/>
      <c r="C30" s="1"/>
      <c r="D30" s="1"/>
      <c r="E30" s="188"/>
      <c r="F30" s="188"/>
      <c r="G30" s="188"/>
      <c r="H30" s="188"/>
      <c r="I30" s="188"/>
      <c r="J30" s="189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7"/>
      <c r="B31" s="1"/>
      <c r="C31" s="1"/>
      <c r="D31" s="1"/>
      <c r="E31" s="188"/>
      <c r="F31" s="188"/>
      <c r="G31" s="188"/>
      <c r="H31" s="188"/>
      <c r="I31" s="188"/>
      <c r="J31" s="189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7"/>
      <c r="B32" s="1"/>
      <c r="C32" s="1"/>
      <c r="D32" s="1"/>
      <c r="E32" s="188"/>
      <c r="F32" s="188"/>
      <c r="G32" s="188"/>
      <c r="H32" s="188"/>
      <c r="I32" s="188"/>
      <c r="J32" s="189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7"/>
      <c r="B33" s="1"/>
      <c r="C33" s="1"/>
      <c r="D33" s="1"/>
      <c r="E33" s="188"/>
      <c r="F33" s="188"/>
      <c r="G33" s="188"/>
      <c r="H33" s="188"/>
      <c r="I33" s="188"/>
      <c r="J33" s="189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7"/>
      <c r="B34" s="1"/>
      <c r="C34" s="1"/>
      <c r="D34" s="1"/>
      <c r="E34" s="188"/>
      <c r="F34" s="188"/>
      <c r="G34" s="188"/>
      <c r="H34" s="188"/>
      <c r="I34" s="188"/>
      <c r="J34" s="189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7"/>
      <c r="B35" s="1"/>
      <c r="C35" s="1"/>
      <c r="D35" s="1"/>
      <c r="E35" s="188"/>
      <c r="F35" s="188"/>
      <c r="G35" s="188"/>
      <c r="H35" s="188"/>
      <c r="I35" s="188"/>
      <c r="J35" s="189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7"/>
      <c r="B36" s="1"/>
      <c r="C36" s="1"/>
      <c r="D36" s="1"/>
      <c r="E36" s="188"/>
      <c r="F36" s="188"/>
      <c r="G36" s="188"/>
      <c r="H36" s="188"/>
      <c r="I36" s="188"/>
      <c r="J36" s="189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7"/>
      <c r="B37" s="1"/>
      <c r="C37" s="1"/>
      <c r="D37" s="1"/>
      <c r="E37" s="188"/>
      <c r="F37" s="188"/>
      <c r="G37" s="188"/>
      <c r="H37" s="188"/>
      <c r="I37" s="188"/>
      <c r="J37" s="189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7"/>
      <c r="B38" s="1"/>
      <c r="C38" s="1"/>
      <c r="D38" s="1"/>
      <c r="E38" s="188"/>
      <c r="F38" s="188"/>
      <c r="G38" s="188"/>
      <c r="H38" s="188"/>
      <c r="I38" s="188"/>
      <c r="J38" s="189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7"/>
      <c r="B39" s="1"/>
      <c r="C39" s="1"/>
      <c r="D39" s="1"/>
      <c r="E39" s="188"/>
      <c r="F39" s="188"/>
      <c r="G39" s="188"/>
      <c r="H39" s="188"/>
      <c r="I39" s="188"/>
      <c r="J39" s="189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7"/>
      <c r="B40" s="1"/>
      <c r="C40" s="1"/>
      <c r="D40" s="1"/>
      <c r="E40" s="188"/>
      <c r="F40" s="188"/>
      <c r="G40" s="188"/>
      <c r="H40" s="188"/>
      <c r="I40" s="188"/>
      <c r="J40" s="189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7"/>
      <c r="B41" s="1"/>
      <c r="C41" s="1"/>
      <c r="D41" s="1"/>
      <c r="E41" s="188"/>
      <c r="F41" s="188"/>
      <c r="G41" s="188"/>
      <c r="H41" s="188"/>
      <c r="I41" s="188"/>
      <c r="J41" s="189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7"/>
      <c r="B42" s="1"/>
      <c r="C42" s="1"/>
      <c r="D42" s="1"/>
      <c r="E42" s="188"/>
      <c r="F42" s="188"/>
      <c r="G42" s="188"/>
      <c r="H42" s="188"/>
      <c r="I42" s="188"/>
      <c r="J42" s="189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7"/>
      <c r="B43" s="1"/>
      <c r="C43" s="1"/>
      <c r="D43" s="1"/>
      <c r="E43" s="188"/>
      <c r="F43" s="188"/>
      <c r="G43" s="188"/>
      <c r="H43" s="188"/>
      <c r="I43" s="188"/>
      <c r="J43" s="189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7"/>
      <c r="B44" s="1"/>
      <c r="C44" s="1"/>
      <c r="D44" s="1"/>
      <c r="E44" s="188"/>
      <c r="F44" s="188"/>
      <c r="G44" s="188"/>
      <c r="H44" s="188"/>
      <c r="I44" s="188"/>
      <c r="J44" s="189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7"/>
      <c r="B45" s="1"/>
      <c r="C45" s="1"/>
      <c r="D45" s="1"/>
      <c r="E45" s="188"/>
      <c r="F45" s="188"/>
      <c r="G45" s="188"/>
      <c r="H45" s="188"/>
      <c r="I45" s="188"/>
      <c r="J45" s="189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7"/>
      <c r="B46" s="1"/>
      <c r="C46" s="1"/>
      <c r="D46" s="1"/>
      <c r="E46" s="188"/>
      <c r="F46" s="188"/>
      <c r="G46" s="188"/>
      <c r="H46" s="188"/>
      <c r="I46" s="188"/>
      <c r="J46" s="189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7"/>
      <c r="B47" s="1"/>
      <c r="C47" s="1"/>
      <c r="D47" s="1"/>
      <c r="E47" s="188"/>
      <c r="F47" s="188"/>
      <c r="G47" s="188"/>
      <c r="H47" s="188"/>
      <c r="I47" s="188"/>
      <c r="J47" s="189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4" t="s">
        <v>31</v>
      </c>
      <c r="B48" s="215"/>
      <c r="C48" s="76"/>
      <c r="D48" s="1"/>
      <c r="E48" s="188"/>
      <c r="F48" s="188"/>
      <c r="G48" s="188"/>
      <c r="H48" s="188"/>
      <c r="I48" s="188"/>
      <c r="J48" s="189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6" t="s">
        <v>59</v>
      </c>
      <c r="B49" s="217"/>
      <c r="C49" s="217"/>
      <c r="D49" s="217"/>
      <c r="E49" s="217"/>
      <c r="F49" s="217"/>
      <c r="G49" s="217"/>
      <c r="H49" s="217"/>
      <c r="I49" s="217"/>
      <c r="J49" s="218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9"/>
      <c r="B50" s="217"/>
      <c r="C50" s="217"/>
      <c r="D50" s="217"/>
      <c r="E50" s="217"/>
      <c r="F50" s="217"/>
      <c r="G50" s="217"/>
      <c r="H50" s="217"/>
      <c r="I50" s="217"/>
      <c r="J50" s="218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9"/>
      <c r="B51" s="217"/>
      <c r="C51" s="217"/>
      <c r="D51" s="217"/>
      <c r="E51" s="217"/>
      <c r="F51" s="217"/>
      <c r="G51" s="217"/>
      <c r="H51" s="217"/>
      <c r="I51" s="217"/>
      <c r="J51" s="218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9"/>
      <c r="B52" s="217"/>
      <c r="C52" s="217"/>
      <c r="D52" s="217"/>
      <c r="E52" s="217"/>
      <c r="F52" s="217"/>
      <c r="G52" s="217"/>
      <c r="H52" s="217"/>
      <c r="I52" s="217"/>
      <c r="J52" s="218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9"/>
      <c r="B53" s="217"/>
      <c r="C53" s="217"/>
      <c r="D53" s="217"/>
      <c r="E53" s="217"/>
      <c r="F53" s="217"/>
      <c r="G53" s="217"/>
      <c r="H53" s="217"/>
      <c r="I53" s="217"/>
      <c r="J53" s="218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2" t="s">
        <v>38</v>
      </c>
      <c r="B54" s="213"/>
      <c r="C54" s="213"/>
      <c r="D54" s="77"/>
      <c r="E54" s="77"/>
      <c r="F54" s="77"/>
      <c r="G54" s="148" t="s">
        <v>22</v>
      </c>
      <c r="H54" s="138"/>
      <c r="I54" s="65"/>
      <c r="J54" s="66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</row>
    <row r="56" spans="1:20" x14ac:dyDescent="0.25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</row>
    <row r="57" spans="1:20" x14ac:dyDescent="0.25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</row>
    <row r="58" spans="1:20" x14ac:dyDescent="0.25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</row>
    <row r="59" spans="1:20" x14ac:dyDescent="0.25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</row>
    <row r="60" spans="1:20" x14ac:dyDescent="0.25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</row>
    <row r="61" spans="1:20" x14ac:dyDescent="0.25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</row>
    <row r="62" spans="1:20" ht="13.5" customHeight="1" x14ac:dyDescent="0.25">
      <c r="A62" s="185"/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2019-11-12T08:37:16Z</cp:lastPrinted>
  <dcterms:created xsi:type="dcterms:W3CDTF">2006-09-16T00:00:00Z</dcterms:created>
  <dcterms:modified xsi:type="dcterms:W3CDTF">2019-11-18T08:52:25Z</dcterms:modified>
  <cp:category>Рентгенэндоваскулярные хирурги</cp:category>
</cp:coreProperties>
</file>