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1\2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<sst xmlns="http://schemas.openxmlformats.org/spreadsheetml/2006/main" count="98" uniqueCount="73">
  <si>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</si>
  <si>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</si>
  <si>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</si>
  <si>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</si>
  <si>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</si>
  <si>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</si>
  <si>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</si>
  <si>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</si>
  <si>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</si>
  <si>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</si>
  <si>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</si>
  <si>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</si>
  <si>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</si>
  <si>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</si>
  <si>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</si>
  <si>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</si>
  <si>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</si>
  <si>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</si>
  <si>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</si>
  <si>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</si>
  <si>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</si>
  <si>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</si>
  <si>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</si>
  <si>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</si>
  <si>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</si>
  <si>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</si>
  <si>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</si>
  <si>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</si>
  <si>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</si>
  <si>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</si>
  <si>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</si>
  <si>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</si>
  <si>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</si>
  <si>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</si>
  <si>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</si>
  <si>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</si>
  <si>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</si>
  <si>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</si>
  <si>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</si>
  <si>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</si>
  <si>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</si>
  <si>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</si>
  <si>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</si>
  <si>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</si>
  <si>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</si>
  <si>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</si>
  <si>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</si>
  <si>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</si>
  <si>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</si>
  <si>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</si>
  <si>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</si>
  <si>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</si>
  <si>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</si>
  <si>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50 ml</t>
  </si>
  <si>
    <t>a.radialis.</t>
  </si>
  <si>
    <t>правый</t>
  </si>
  <si>
    <t>Щербаков А.С.</t>
  </si>
  <si>
    <t>Синицына И.А</t>
  </si>
  <si>
    <t>150 ml</t>
  </si>
  <si>
    <t>Время реканализации</t>
  </si>
  <si>
    <t>ОКС БПST</t>
  </si>
  <si>
    <t>без стенозов.</t>
  </si>
  <si>
    <t>Реваскуляризация ПКА</t>
  </si>
  <si>
    <t>окончание 10:40</t>
  </si>
  <si>
    <t>начало 09:30</t>
  </si>
  <si>
    <t>Парфентьев Е.Ю.</t>
  </si>
  <si>
    <t>Берина Е.В.</t>
  </si>
  <si>
    <t>Галамага Н.Е.</t>
  </si>
  <si>
    <t>1870,91 mGy</t>
  </si>
  <si>
    <r>
      <t xml:space="preserve"> В устье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RanWay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через функциональную окклюзию проксимального сегмента ПКА провести  не удалось.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Pilot 200</t>
    </r>
    <r>
      <rPr>
        <sz val="11"/>
        <color theme="1"/>
        <rFont val="Calibri"/>
        <family val="2"/>
        <charset val="204"/>
        <scheme val="minor"/>
      </rPr>
      <t xml:space="preserve"> удалось провести через окклюзию в дистальный сегмент.  Предприняты множественные попытки оптимально позиционировать и покрыть полностью зону поражения </t>
    </r>
    <r>
      <rPr>
        <b/>
        <sz val="11"/>
        <color theme="1"/>
        <rFont val="Calibri"/>
        <family val="2"/>
        <charset val="204"/>
        <scheme val="minor"/>
      </rPr>
      <t xml:space="preserve">БК Euphora 2.0-12 и Euphora 1.5-12. </t>
    </r>
    <r>
      <rPr>
        <sz val="11"/>
        <color theme="1"/>
        <rFont val="Calibri"/>
        <family val="2"/>
        <charset val="204"/>
        <scheme val="minor"/>
      </rPr>
      <t>Выполнена только ангиопластика проксимальной/3 функциональной окклюзии.  При контрольной съемке ангиографический результат не достигнут, антеградный кровоток без отрицательной динамики в сравнении до ЧКВ, TIMI I.      Процедура завершена. Давящая повязка. Пациент в стабильном состоянии направляется в ПРИТ.</t>
    </r>
  </si>
  <si>
    <t>Попытка реканализации коронарной артерии с выполнением баллонной ангиопластики  (ПКА)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</si>
  <si>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диффузное поражения на всем поражении среднего и дистального сегмента со стенозами до 80-90% (артерия не стентабельна) Кровоток TIMI II. Крупная ДВ со стенозами 65%      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 стенозы дистального сегмента 70%, стенозы проксимальной и средн/3  ВТК до 85%.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функциональная окклюзия проксимального сегмента с градацией антеградного кровотока TIMI I. Межсистемный коллатеральный кровоток из ЛЖВ ОА с ретроградным конрастированием дист/3 ЗБВ и ЗНА.</t>
    </r>
  </si>
  <si>
    <r>
      <t xml:space="preserve">Контроль места пункции. Повязку удалить через 6-8 часов. </t>
    </r>
    <r>
      <rPr>
        <b/>
        <u/>
        <sz val="12"/>
        <color theme="1"/>
        <rFont val="Times New Roman"/>
        <family val="1"/>
        <charset val="204"/>
      </rPr>
      <t>Консультация кардиохирурга.</t>
    </r>
    <r>
      <rPr>
        <sz val="12"/>
        <color theme="1"/>
        <rFont val="Times New Roman"/>
        <family val="1"/>
        <charset val="204"/>
      </rP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</si>
</sst>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28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8" t="s">
        <v>33</v>
      </c>
      <c r="C1" s="119"/>
      <c r="D1" s="119"/>
      <c r="E1" s="119"/>
      <c r="F1" s="119"/>
      <c r="G1" s="119"/>
      <c r="H1" s="119"/>
      <c r="I1" s="119"/>
      <c r="J1" s="14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5"/>
      <c r="B2" s="16"/>
      <c r="C2" s="121" t="s">
        <v>24</v>
      </c>
      <c r="D2" s="122"/>
      <c r="E2" s="122"/>
      <c r="F2" s="122"/>
      <c r="G2" s="122"/>
      <c r="H2" s="122"/>
      <c r="I2" s="16"/>
      <c r="J2" s="1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5"/>
      <c r="B3" s="136" t="s">
        <v>36</v>
      </c>
      <c r="C3" s="137"/>
      <c r="D3" s="137"/>
      <c r="E3" s="137"/>
      <c r="F3" s="137"/>
      <c r="G3" s="137"/>
      <c r="H3" s="137"/>
      <c r="I3" s="137"/>
      <c r="J3" s="1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5"/>
      <c r="B4" s="123" t="s">
        <v>39</v>
      </c>
      <c r="C4" s="123"/>
      <c r="D4" s="123"/>
      <c r="E4" s="123"/>
      <c r="F4" s="123"/>
      <c r="G4" s="123"/>
      <c r="H4" s="123"/>
      <c r="I4" s="123"/>
      <c r="J4" s="1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5"/>
      <c r="B5" s="138" t="s">
        <v>32</v>
      </c>
      <c r="C5" s="139"/>
      <c r="D5" s="139"/>
      <c r="E5" s="139"/>
      <c r="F5" s="139"/>
      <c r="G5" s="139"/>
      <c r="H5" s="139"/>
      <c r="I5" s="139"/>
      <c r="J5" s="1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3" t="s">
        <v>0</v>
      </c>
      <c r="B7" s="2">
        <v>43791</v>
      </c>
      <c r="C7" s="79" t="s">
        <v>64</v>
      </c>
      <c r="D7" s="19"/>
      <c r="E7" s="126" t="s">
        <v>41</v>
      </c>
      <c r="F7" s="126"/>
      <c r="G7" s="135"/>
      <c r="H7" s="135"/>
      <c r="I7" s="140" t="s">
        <v>56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4" t="s">
        <v>3</v>
      </c>
      <c r="B8" s="131" t="s">
        <v>65</v>
      </c>
      <c r="C8" s="132"/>
      <c r="D8" s="19"/>
      <c r="E8" s="127" t="s">
        <v>4</v>
      </c>
      <c r="F8" s="128"/>
      <c r="G8" s="135" t="s">
        <v>40</v>
      </c>
      <c r="H8" s="135"/>
      <c r="I8" s="124" t="s">
        <v>57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5" t="s">
        <v>1</v>
      </c>
      <c r="B9" s="144">
        <v>21281</v>
      </c>
      <c r="C9" s="145"/>
      <c r="D9" s="19"/>
      <c r="E9" s="19"/>
      <c r="F9" s="19"/>
      <c r="G9" s="127" t="s">
        <v>5</v>
      </c>
      <c r="H9" s="128"/>
      <c r="I9" s="124" t="s">
        <v>66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3" t="s">
        <v>2</v>
      </c>
      <c r="B10" s="142" t="s">
        <v>60</v>
      </c>
      <c r="C10" s="143"/>
      <c r="D10" s="19"/>
      <c r="E10" s="19"/>
      <c r="F10" s="19"/>
      <c r="G10" s="127" t="s">
        <v>35</v>
      </c>
      <c r="H10" s="128"/>
      <c r="I10" s="124" t="s">
        <v>67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3" t="s">
        <v>23</v>
      </c>
      <c r="B11" s="78">
        <v>19150</v>
      </c>
      <c r="C11" s="80">
        <v>35</v>
      </c>
      <c r="D11" s="22"/>
      <c r="E11" s="20"/>
      <c r="F11" s="20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48</v>
      </c>
      <c r="D13" s="134"/>
      <c r="E13" s="46" t="s">
        <v>49</v>
      </c>
      <c r="F13" s="94" t="s">
        <v>9</v>
      </c>
      <c r="G13" s="95"/>
      <c r="H13" s="95"/>
      <c r="I13" s="92" t="s">
        <v>54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25</v>
      </c>
      <c r="B14" s="90"/>
      <c r="C14" s="103"/>
      <c r="D14" s="47" t="s">
        <v>34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1"/>
      <c r="H18" s="146" t="s">
        <v>45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42</v>
      </c>
      <c r="C19" s="97"/>
      <c r="D19" s="97"/>
      <c r="E19" s="98"/>
      <c r="F19" s="96" t="s">
        <v>44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0"/>
      <c r="I20" s="171"/>
      <c r="J20" s="8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2"/>
      <c r="I21" s="173"/>
      <c r="J21" s="8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1"/>
      <c r="D22" s="31"/>
      <c r="E22" s="31"/>
      <c r="F22" s="31"/>
      <c r="G22" s="31"/>
      <c r="H22" s="19"/>
      <c r="I22" s="31"/>
      <c r="J22" s="32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3"/>
      <c r="D23" s="24"/>
      <c r="E23" s="24"/>
      <c r="F23" s="24"/>
      <c r="G23" s="24"/>
      <c r="H23" s="24"/>
      <c r="I23" s="24"/>
      <c r="J23" s="2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8" t="s">
        <v>16</v>
      </c>
      <c r="B24" s="129" t="s">
        <v>51</v>
      </c>
      <c r="C24" s="130"/>
      <c r="D24" s="10" t="s">
        <v>53</v>
      </c>
      <c r="E24" s="120" t="s">
        <v>26</v>
      </c>
      <c r="F24" s="120"/>
      <c r="G24" s="11"/>
      <c r="H24" s="120" t="s">
        <v>17</v>
      </c>
      <c r="I24" s="120"/>
      <c r="J24" s="1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3"/>
      <c r="B26" s="19"/>
      <c r="C26" s="19"/>
      <c r="D26" s="19"/>
      <c r="E26" s="105" t="s">
        <v>20</v>
      </c>
      <c r="F26" s="105"/>
      <c r="G26" s="105"/>
      <c r="H26" s="106" t="s">
        <v>55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3"/>
      <c r="B27" s="19"/>
      <c r="C27" s="19"/>
      <c r="D27" s="19"/>
      <c r="E27" s="109" t="s">
        <v>21</v>
      </c>
      <c r="F27" s="110"/>
      <c r="G27" s="111" t="s">
        <v>61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3" t="s">
        <v>52</v>
      </c>
      <c r="B28" s="19"/>
      <c r="C28" s="19"/>
      <c r="D28" s="19"/>
      <c r="E28" s="164" t="s">
        <v>71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4" t="s">
        <v>12</v>
      </c>
      <c r="B37" s="35"/>
      <c r="C37" s="35"/>
      <c r="D37" s="35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7" t="s">
        <v>18</v>
      </c>
      <c r="B39" s="38"/>
      <c r="C39" s="38"/>
      <c r="D39" s="38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30</v>
      </c>
      <c r="B47" s="155"/>
      <c r="C47" s="38"/>
      <c r="D47" s="38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62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38</v>
      </c>
      <c r="B54" s="89"/>
      <c r="C54" s="89"/>
      <c r="D54" s="152" t="s">
        <v>46</v>
      </c>
      <c r="E54" s="153"/>
      <c r="F54" s="39"/>
      <c r="G54" s="39"/>
      <c r="H54" s="90" t="s">
        <v>22</v>
      </c>
      <c r="I54" s="91"/>
      <c r="J54" s="40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9" t="s">
        <v>33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2" t="s">
        <v>24</v>
      </c>
      <c r="B2" s="213"/>
      <c r="C2" s="213"/>
      <c r="D2" s="213"/>
      <c r="E2" s="213"/>
      <c r="F2" s="213"/>
      <c r="G2" s="213"/>
      <c r="H2" s="213"/>
      <c r="I2" s="213"/>
      <c r="J2" s="214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5" t="s">
        <v>36</v>
      </c>
      <c r="B3" s="213"/>
      <c r="C3" s="213"/>
      <c r="D3" s="213"/>
      <c r="E3" s="213"/>
      <c r="F3" s="213"/>
      <c r="G3" s="213"/>
      <c r="H3" s="213"/>
      <c r="I3" s="213"/>
      <c r="J3" s="214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6" t="s">
        <v>39</v>
      </c>
      <c r="B4" s="213"/>
      <c r="C4" s="213"/>
      <c r="D4" s="213"/>
      <c r="E4" s="213"/>
      <c r="F4" s="213"/>
      <c r="G4" s="213"/>
      <c r="H4" s="213"/>
      <c r="I4" s="213"/>
      <c r="J4" s="214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25">
      <c r="A5" s="232" t="s">
        <v>70</v>
      </c>
      <c r="B5" s="217"/>
      <c r="C5" s="217"/>
      <c r="D5" s="217"/>
      <c r="E5" s="217"/>
      <c r="F5" s="217"/>
      <c r="G5" s="217"/>
      <c r="H5" s="217"/>
      <c r="I5" s="217"/>
      <c r="J5" s="218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f>'Диагностика КГ'!B7</f>
        <v>43791</v>
      </c>
      <c r="C7" s="72" t="s">
        <v>63</v>
      </c>
      <c r="D7" s="19"/>
      <c r="E7" s="126" t="s">
        <v>41</v>
      </c>
      <c r="F7" s="219"/>
      <c r="G7" s="199"/>
      <c r="H7" s="199"/>
      <c r="I7" s="220" t="str">
        <f>'Диагностика КГ'!I7:J7</f>
        <v>Щербаков А.С.</v>
      </c>
      <c r="J7" s="221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Парфентьев Е.Ю.</v>
      </c>
      <c r="C8" s="197"/>
      <c r="D8" s="19"/>
      <c r="E8" s="127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Синицына И.А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21281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Берина Е.В.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7" t="s">
        <v>6</v>
      </c>
      <c r="H10" s="128"/>
      <c r="I10" s="186" t="str">
        <f>'Диагностика КГ'!I10:J10</f>
        <v>Галамага Н.Е.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23</v>
      </c>
      <c r="B11" s="69">
        <f>ОТДЕЛЕНИЕ</f>
        <v>19150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2" t="s">
        <v>8</v>
      </c>
      <c r="B13" s="91"/>
      <c r="C13" s="193" t="str">
        <f>'Диагностика КГ'!B13:C13</f>
        <v>Sol. lidocaini 1%</v>
      </c>
      <c r="D13" s="194"/>
      <c r="E13" s="85" t="str">
        <f>'Диагностика КГ'!E13</f>
        <v>2 ml</v>
      </c>
      <c r="F13" s="94" t="s">
        <v>9</v>
      </c>
      <c r="G13" s="95"/>
      <c r="H13" s="95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2" t="s">
        <v>25</v>
      </c>
      <c r="B14" s="90"/>
      <c r="C14" s="103"/>
      <c r="D14" s="47" t="s">
        <v>34</v>
      </c>
      <c r="E14" s="224" t="s">
        <v>27</v>
      </c>
      <c r="F14" s="225"/>
      <c r="G14" s="225"/>
      <c r="H14" s="225"/>
      <c r="I14" s="225"/>
      <c r="J14" s="226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0" t="s">
        <v>37</v>
      </c>
      <c r="C15" s="228"/>
      <c r="D15" s="228"/>
      <c r="E15" s="231"/>
      <c r="F15" s="227" t="s">
        <v>28</v>
      </c>
      <c r="G15" s="231"/>
      <c r="H15" s="227" t="s">
        <v>43</v>
      </c>
      <c r="I15" s="228"/>
      <c r="J15" s="229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4" t="s">
        <v>15</v>
      </c>
      <c r="B18" s="115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6"/>
      <c r="B19" s="117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7" t="s">
        <v>51</v>
      </c>
      <c r="C20" s="208"/>
      <c r="D20" s="70" t="s">
        <v>58</v>
      </c>
      <c r="E20" s="120" t="s">
        <v>26</v>
      </c>
      <c r="F20" s="120"/>
      <c r="G20" s="11">
        <v>0.8666666666666667</v>
      </c>
      <c r="H20" s="120" t="s">
        <v>29</v>
      </c>
      <c r="I20" s="120"/>
      <c r="J20" s="12" t="s">
        <v>68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3" t="s">
        <v>59</v>
      </c>
      <c r="B21" s="84"/>
      <c r="C21" s="222"/>
      <c r="D21" s="223"/>
      <c r="E21" s="190" t="s">
        <v>50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33" t="s">
        <v>69</v>
      </c>
      <c r="F22" s="205"/>
      <c r="G22" s="205"/>
      <c r="H22" s="205"/>
      <c r="I22" s="205"/>
      <c r="J22" s="206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5"/>
      <c r="F23" s="205"/>
      <c r="G23" s="205"/>
      <c r="H23" s="205"/>
      <c r="I23" s="205"/>
      <c r="J23" s="206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5"/>
      <c r="F24" s="205"/>
      <c r="G24" s="205"/>
      <c r="H24" s="205"/>
      <c r="I24" s="205"/>
      <c r="J24" s="206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5"/>
      <c r="F25" s="205"/>
      <c r="G25" s="205"/>
      <c r="H25" s="205"/>
      <c r="I25" s="205"/>
      <c r="J25" s="206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5"/>
      <c r="F26" s="205"/>
      <c r="G26" s="205"/>
      <c r="H26" s="205"/>
      <c r="I26" s="205"/>
      <c r="J26" s="206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5"/>
      <c r="F27" s="205"/>
      <c r="G27" s="205"/>
      <c r="H27" s="205"/>
      <c r="I27" s="205"/>
      <c r="J27" s="206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5"/>
      <c r="F28" s="205"/>
      <c r="G28" s="205"/>
      <c r="H28" s="205"/>
      <c r="I28" s="205"/>
      <c r="J28" s="206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5"/>
      <c r="F29" s="205"/>
      <c r="G29" s="205"/>
      <c r="H29" s="205"/>
      <c r="I29" s="205"/>
      <c r="J29" s="206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5"/>
      <c r="F30" s="205"/>
      <c r="G30" s="205"/>
      <c r="H30" s="205"/>
      <c r="I30" s="205"/>
      <c r="J30" s="206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5"/>
      <c r="F31" s="205"/>
      <c r="G31" s="205"/>
      <c r="H31" s="205"/>
      <c r="I31" s="205"/>
      <c r="J31" s="206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5"/>
      <c r="F32" s="205"/>
      <c r="G32" s="205"/>
      <c r="H32" s="205"/>
      <c r="I32" s="205"/>
      <c r="J32" s="206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5"/>
      <c r="F33" s="205"/>
      <c r="G33" s="205"/>
      <c r="H33" s="205"/>
      <c r="I33" s="205"/>
      <c r="J33" s="206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5"/>
      <c r="F34" s="205"/>
      <c r="G34" s="205"/>
      <c r="H34" s="205"/>
      <c r="I34" s="205"/>
      <c r="J34" s="206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5"/>
      <c r="F35" s="205"/>
      <c r="G35" s="205"/>
      <c r="H35" s="205"/>
      <c r="I35" s="205"/>
      <c r="J35" s="206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5"/>
      <c r="F36" s="205"/>
      <c r="G36" s="205"/>
      <c r="H36" s="205"/>
      <c r="I36" s="205"/>
      <c r="J36" s="206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5"/>
      <c r="F37" s="205"/>
      <c r="G37" s="205"/>
      <c r="H37" s="205"/>
      <c r="I37" s="205"/>
      <c r="J37" s="206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5"/>
      <c r="F38" s="205"/>
      <c r="G38" s="205"/>
      <c r="H38" s="205"/>
      <c r="I38" s="205"/>
      <c r="J38" s="206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5"/>
      <c r="F39" s="205"/>
      <c r="G39" s="205"/>
      <c r="H39" s="205"/>
      <c r="I39" s="205"/>
      <c r="J39" s="206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5"/>
      <c r="F40" s="205"/>
      <c r="G40" s="205"/>
      <c r="H40" s="205"/>
      <c r="I40" s="205"/>
      <c r="J40" s="206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5"/>
      <c r="F41" s="205"/>
      <c r="G41" s="205"/>
      <c r="H41" s="205"/>
      <c r="I41" s="205"/>
      <c r="J41" s="206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5"/>
      <c r="F42" s="205"/>
      <c r="G42" s="205"/>
      <c r="H42" s="205"/>
      <c r="I42" s="205"/>
      <c r="J42" s="206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5"/>
      <c r="F43" s="205"/>
      <c r="G43" s="205"/>
      <c r="H43" s="205"/>
      <c r="I43" s="205"/>
      <c r="J43" s="206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5"/>
      <c r="F44" s="205"/>
      <c r="G44" s="205"/>
      <c r="H44" s="205"/>
      <c r="I44" s="205"/>
      <c r="J44" s="206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5"/>
      <c r="F45" s="205"/>
      <c r="G45" s="205"/>
      <c r="H45" s="205"/>
      <c r="I45" s="205"/>
      <c r="J45" s="206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5"/>
      <c r="F46" s="205"/>
      <c r="G46" s="205"/>
      <c r="H46" s="205"/>
      <c r="I46" s="205"/>
      <c r="J46" s="206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5"/>
      <c r="F47" s="205"/>
      <c r="G47" s="205"/>
      <c r="H47" s="205"/>
      <c r="I47" s="205"/>
      <c r="J47" s="206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5"/>
      <c r="D48" s="1"/>
      <c r="E48" s="205"/>
      <c r="F48" s="205"/>
      <c r="G48" s="205"/>
      <c r="H48" s="205"/>
      <c r="I48" s="205"/>
      <c r="J48" s="206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72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38</v>
      </c>
      <c r="B54" s="175"/>
      <c r="C54" s="175"/>
      <c r="D54" s="76"/>
      <c r="E54" s="76"/>
      <c r="F54" s="76"/>
      <c r="G54" s="90" t="s">
        <v>22</v>
      </c>
      <c r="H54" s="91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2019-11-12T08:37:16Z</cp:lastPrinted>
  <dcterms:created xsi:type="dcterms:W3CDTF">2006-09-16T00:00:00Z</dcterms:created>
  <dcterms:modified xsi:type="dcterms:W3CDTF">2019-11-22T08:10:44Z</dcterms:modified>
  <cp:category>Рентгенэндоваскулярные хирурги</cp:category>
</cp:coreProperties>
</file>