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2\0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10" i="2"/>
  <c r="I13" i="2" l="1"/>
  <c r="E13" i="2"/>
  <c r="C13" i="2"/>
  <c r="G8" i="2" l="1"/>
  <c r="I9" i="2"/>
  <c r="B7" i="2"/>
  <c r="B9" i="2"/>
  <c r="I11" i="2"/>
  <c r="I10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<sst xmlns="http://schemas.openxmlformats.org/spreadsheetml/2006/main" count="99" uniqueCount="73">
  <si>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</si>
  <si>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</si>
  <si>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</si>
  <si>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</si>
  <si>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</si>
  <si>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</si>
  <si>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</si>
  <si>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</si>
  <si>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</si>
  <si>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</si>
  <si>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</si>
  <si>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</si>
  <si>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</si>
  <si>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</si>
  <si>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</si>
  <si>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</si>
  <si>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</si>
  <si>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</si>
  <si>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</si>
  <si>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</si>
  <si>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</si>
  <si>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</si>
  <si>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</si>
  <si>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</si>
  <si>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</si>
  <si>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</si>
  <si>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</si>
  <si>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</si>
  <si>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</si>
  <si>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</si>
  <si>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</si>
  <si>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</si>
  <si>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</si>
  <si>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</si>
  <si>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</si>
  <si>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</si>
  <si>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</si>
  <si>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</si>
  <si>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</si>
  <si>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</si>
  <si>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</si>
  <si>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</si>
  <si>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</si>
  <si>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</si>
  <si>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</si>
  <si>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</si>
  <si>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</si>
  <si>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</si>
  <si>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</si>
  <si>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</si>
  <si>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</si>
  <si>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</si>
  <si>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</si>
  <si>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Время реканализации</t>
  </si>
  <si>
    <t>Щербаков А.С.</t>
  </si>
  <si>
    <t>ОКС БПST</t>
  </si>
  <si>
    <t xml:space="preserve">Контроль места пункции. Повязку удалить через 6 часов. </t>
  </si>
  <si>
    <t>окончание 11:30</t>
  </si>
  <si>
    <t>Синицына И.А</t>
  </si>
  <si>
    <t>Чесноков С.Л.</t>
  </si>
  <si>
    <t>Баранова В.Б.</t>
  </si>
  <si>
    <t>Баллонная вазодилатация с установкой стента в сосуд (ПНА)</t>
  </si>
  <si>
    <t>200 ml</t>
  </si>
  <si>
    <t>правый</t>
  </si>
  <si>
    <t>кальциноз, неровность контура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</si>
  <si>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JL 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</t>
    </r>
    <r>
      <rPr>
        <sz val="11"/>
        <color theme="1"/>
        <rFont val="Calibri"/>
        <family val="2"/>
        <charset val="204"/>
        <scheme val="minor"/>
      </rPr>
      <t xml:space="preserve">  заведен  в дистальный сегмент ПНА. Выполнена реканализация артерии</t>
    </r>
    <r>
      <rPr>
        <b/>
        <sz val="11"/>
        <color theme="1"/>
        <rFont val="Calibri"/>
        <family val="2"/>
        <charset val="204"/>
        <scheme val="minor"/>
      </rPr>
      <t xml:space="preserve"> БК Euphora 1.5-12 и 2.0-15</t>
    </r>
    <r>
      <rPr>
        <sz val="11"/>
        <color theme="1"/>
        <rFont val="Calibri"/>
        <family val="2"/>
        <charset val="204"/>
        <scheme val="minor"/>
      </rPr>
      <t xml:space="preserve">, давлением 8-14 атм. В зону остаточного стеноза  среднего сегмента ПНА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2.5-22мм, </t>
    </r>
    <r>
      <rPr>
        <sz val="11"/>
        <color theme="1"/>
        <rFont val="Calibri"/>
        <family val="2"/>
        <charset val="204"/>
        <scheme val="minor"/>
      </rPr>
      <t>давлением 14 атм. В зону остаточного стеноза  проксимального сегмента 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3.0-18мм, </t>
    </r>
    <r>
      <rPr>
        <sz val="11"/>
        <color theme="1"/>
        <rFont val="Calibri"/>
        <family val="2"/>
        <charset val="204"/>
        <scheme val="minor"/>
      </rPr>
      <t>давлением 11 атм.</t>
    </r>
    <r>
      <rPr>
        <b/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1"/>
        <rFont val="Calibri"/>
        <family val="2"/>
        <charset val="204"/>
        <scheme val="minor"/>
      </rPr>
      <t>в зоне оверлэппинга давлением 14 атм. При контрольной съемке стенты  раскрыты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 xml:space="preserve">удовлетворительно,  признаков краевых диссекций, тромбоза не выявлено, антеградный кровоток по ПНА восстановлен III.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</si>
  <si>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t>12:00-12:50</t>
  </si>
  <si>
    <t>Григорьева В.С.</t>
  </si>
  <si>
    <t>а.femoralis dex. et rad.dex.</t>
  </si>
  <si>
    <t>П/О ушито аппаратом AngioSeal</t>
  </si>
  <si>
    <t>100 ml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</si>
  <si>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с переходом на проксимальный сегмент 40%, на границе пркосимального и среднего сегмента стеноз 65%, стеноз устья ДВ 2 80%, диффузно изменена в дистальном сегменте со стенозами до 50%. TIMI III.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устья 30%, окклюзия дистального сегмента. Выраженный ретроградный кровоток из ПНА с контрастированим постокклюзионного сегмента ОА. Rentrop 3. TIMI III.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30%, стеноз среднего сегмента 50%, неровность контура дистального сегмента, стенозы ЗНА до 40%.                                                                                              </t>
    </r>
  </si>
  <si>
    <t>Контроль места пункии, повязка на 6ч. Подбор ОМТ.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</si>
</sst>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7" fillId="0" borderId="7" xfId="0" applyFont="1" applyFill="1" applyBorder="1"/>
    <xf numFmtId="0" fontId="17" fillId="0" borderId="5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33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24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36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39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32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43807</v>
      </c>
      <c r="C7" s="79" t="s">
        <v>66</v>
      </c>
      <c r="D7" s="19"/>
      <c r="E7" s="128" t="s">
        <v>41</v>
      </c>
      <c r="F7" s="128"/>
      <c r="G7" s="137"/>
      <c r="H7" s="137"/>
      <c r="I7" s="142" t="s">
        <v>54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67</v>
      </c>
      <c r="C8" s="134"/>
      <c r="D8" s="19"/>
      <c r="E8" s="129" t="s">
        <v>4</v>
      </c>
      <c r="F8" s="130"/>
      <c r="G8" s="137" t="s">
        <v>40</v>
      </c>
      <c r="H8" s="137"/>
      <c r="I8" s="126" t="s">
        <v>58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13827</v>
      </c>
      <c r="C9" s="147"/>
      <c r="D9" s="19"/>
      <c r="E9" s="19"/>
      <c r="F9" s="19"/>
      <c r="G9" s="129" t="s">
        <v>5</v>
      </c>
      <c r="H9" s="130"/>
      <c r="I9" s="126" t="s">
        <v>59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55</v>
      </c>
      <c r="C10" s="145"/>
      <c r="D10" s="19"/>
      <c r="E10" s="19"/>
      <c r="F10" s="19"/>
      <c r="G10" s="129" t="s">
        <v>35</v>
      </c>
      <c r="H10" s="130"/>
      <c r="I10" s="126" t="s">
        <v>60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23</v>
      </c>
      <c r="B11" s="78">
        <v>20064</v>
      </c>
      <c r="C11" s="80">
        <v>35</v>
      </c>
      <c r="D11" s="22"/>
      <c r="E11" s="20"/>
      <c r="F11" s="20"/>
      <c r="G11" s="129" t="s">
        <v>7</v>
      </c>
      <c r="H11" s="130"/>
      <c r="I11" s="126" t="s">
        <v>47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48</v>
      </c>
      <c r="D13" s="136"/>
      <c r="E13" s="46" t="s">
        <v>49</v>
      </c>
      <c r="F13" s="96" t="s">
        <v>9</v>
      </c>
      <c r="G13" s="97"/>
      <c r="H13" s="97"/>
      <c r="I13" s="94" t="s">
        <v>68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25</v>
      </c>
      <c r="B14" s="92"/>
      <c r="C14" s="105"/>
      <c r="D14" s="47" t="s">
        <v>34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45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42</v>
      </c>
      <c r="C19" s="99"/>
      <c r="D19" s="99"/>
      <c r="E19" s="100"/>
      <c r="F19" s="98" t="s">
        <v>44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51</v>
      </c>
      <c r="C24" s="132"/>
      <c r="D24" s="10" t="s">
        <v>70</v>
      </c>
      <c r="E24" s="122" t="s">
        <v>26</v>
      </c>
      <c r="F24" s="122"/>
      <c r="G24" s="11">
        <v>0.26250000000000001</v>
      </c>
      <c r="H24" s="122" t="s">
        <v>17</v>
      </c>
      <c r="I24" s="122"/>
      <c r="J24" s="12">
        <v>445.91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19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 t="s">
        <v>63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21</v>
      </c>
      <c r="F27" s="112"/>
      <c r="G27" s="113" t="s">
        <v>64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52</v>
      </c>
      <c r="B28" s="19"/>
      <c r="C28" s="19"/>
      <c r="D28" s="19"/>
      <c r="E28" s="166" t="s">
        <v>71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18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30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72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69</v>
      </c>
      <c r="B54" s="91"/>
      <c r="C54" s="91"/>
      <c r="D54" s="154" t="s">
        <v>46</v>
      </c>
      <c r="E54" s="155"/>
      <c r="F54" s="39"/>
      <c r="G54" s="39"/>
      <c r="H54" s="92" t="s">
        <v>22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rad.dex.,a.radialis,a.ulnaris"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33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24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36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39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20" t="s">
        <v>61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f>'Диагностика КГ'!B7</f>
        <v>43807</v>
      </c>
      <c r="C7" s="72" t="s">
        <v>57</v>
      </c>
      <c r="D7" s="86"/>
      <c r="E7" s="128" t="s">
        <v>41</v>
      </c>
      <c r="F7" s="223"/>
      <c r="G7" s="201"/>
      <c r="H7" s="201"/>
      <c r="I7" s="224" t="str">
        <f>'Диагностика КГ'!I7:J7</f>
        <v>Щербаков А.С.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Григорьева В.С.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">
        <v>58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13827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Чесноков С.Л.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Баранова В.Б.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23</v>
      </c>
      <c r="B11" s="69">
        <f>ОТДЕЛЕНИЕ</f>
        <v>20064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а.femoralis dex. et rad.dex.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25</v>
      </c>
      <c r="B14" s="92"/>
      <c r="C14" s="105"/>
      <c r="D14" s="47" t="s">
        <v>34</v>
      </c>
      <c r="E14" s="228" t="s">
        <v>27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4" t="s">
        <v>37</v>
      </c>
      <c r="C15" s="232"/>
      <c r="D15" s="232"/>
      <c r="E15" s="235"/>
      <c r="F15" s="231" t="s">
        <v>28</v>
      </c>
      <c r="G15" s="235"/>
      <c r="H15" s="231" t="s">
        <v>43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10" t="s">
        <v>51</v>
      </c>
      <c r="C20" s="211"/>
      <c r="D20" s="70" t="s">
        <v>62</v>
      </c>
      <c r="E20" s="122" t="s">
        <v>26</v>
      </c>
      <c r="F20" s="122"/>
      <c r="G20" s="11">
        <v>0.97083333333333333</v>
      </c>
      <c r="H20" s="122" t="s">
        <v>29</v>
      </c>
      <c r="I20" s="122"/>
      <c r="J20" s="12">
        <v>1656.53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53</v>
      </c>
      <c r="B21" s="84"/>
      <c r="C21" s="226" t="s">
        <v>50</v>
      </c>
      <c r="D21" s="227"/>
      <c r="E21" s="192" t="s">
        <v>50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 t="s">
        <v>65</v>
      </c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31</v>
      </c>
      <c r="B48" s="179"/>
      <c r="C48" s="75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56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38</v>
      </c>
      <c r="B54" s="177"/>
      <c r="C54" s="177"/>
      <c r="D54" s="76"/>
      <c r="E54" s="76"/>
      <c r="F54" s="76"/>
      <c r="G54" s="92" t="s">
        <v>22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2019-12-05T15:35:38Z</cp:lastPrinted>
  <dcterms:created xsi:type="dcterms:W3CDTF">2006-09-16T00:00:00Z</dcterms:created>
  <dcterms:modified xsi:type="dcterms:W3CDTF">2019-12-08T10:29:20Z</dcterms:modified>
  <cp:category>Рентгенэндоваскулярные хирурги</cp:category>
</cp:coreProperties>
</file>