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1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<sst xmlns="http://schemas.openxmlformats.org/spreadsheetml/2006/main" count="97" uniqueCount="72">
  <si>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</si>
  <si>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</si>
  <si>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</si>
  <si>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</si>
  <si>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</si>
  <si>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</si>
  <si>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</si>
  <si>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</si>
  <si>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</si>
  <si>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</si>
  <si>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</si>
  <si>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</si>
  <si>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</si>
  <si>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</si>
  <si>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</si>
  <si>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</si>
  <si>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</si>
  <si>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</si>
  <si>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</si>
  <si>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</si>
  <si>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</si>
  <si>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</si>
  <si>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</si>
  <si>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</si>
  <si>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</si>
  <si>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</si>
  <si>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</si>
  <si>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</si>
  <si>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</si>
  <si>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</si>
  <si>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</si>
  <si>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</si>
  <si>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</si>
  <si>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</si>
  <si>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</si>
  <si>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</si>
  <si>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</si>
  <si>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</si>
  <si>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</si>
  <si>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</si>
  <si>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</si>
  <si>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</si>
  <si>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</si>
  <si>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</si>
  <si>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</si>
  <si>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</si>
  <si>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</si>
  <si>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</si>
  <si>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</si>
  <si>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</si>
  <si>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</si>
  <si>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r>
      <t xml:space="preserve">Контроль места пункции. Повязку удалить через 6-8 часов.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  <r>
      <rPr>
        <b/>
        <sz val="12"/>
        <color theme="1"/>
        <rFont val="Times New Roman"/>
        <family val="1"/>
        <charset val="204"/>
      </rPr>
      <t xml:space="preserve">                                   </t>
    </r>
  </si>
  <si>
    <t xml:space="preserve"> </t>
  </si>
  <si>
    <t>Ultravist  370</t>
  </si>
  <si>
    <t>%</t>
  </si>
  <si>
    <t>a.radialis.</t>
  </si>
  <si>
    <t>правый</t>
  </si>
  <si>
    <t xml:space="preserve"> без стенозов.</t>
  </si>
  <si>
    <t>150 ml</t>
  </si>
  <si>
    <t>Соловьев С.О.</t>
  </si>
  <si>
    <t>12:30-13:30</t>
  </si>
  <si>
    <t>ОКС БПST</t>
  </si>
  <si>
    <t>Баллонная вазодилатация с установкой стентов в сосуд (ПКА  2DES)</t>
  </si>
  <si>
    <r>
      <t xml:space="preserve"> В устье ПКА установлен проводниковый катетер Launcher JR 3,5 6F. Коронарный проводник Progress40  заведен  в дистальный сегмент ПКА.  В зону осубтотального  стеноза дистального и   среднего сегментов последовательно, с оверлэпингом 2 мм, позиционированы и имплантированы стенты Resolute    Integrity 3.5-22 мм и Resolute Integrity  4.0-26 мм,  давлением 12-14-16 атм. Постдилятация баллонным катетером EuphoraNC 4.5-12 мм, давлением 12 атм,время 20 сек.При контрольной съемке: стенты раскрыты  удовлетворительно, зона стеноз покрыта полностью; признаков краевых диссекций, тромбоза не выявлено, кровоток по  ПКА  TIMI III.    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</si>
  <si>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100 ml</t>
  </si>
  <si>
    <t>10:00-11:00</t>
  </si>
  <si>
    <t>Щербаков А.С.</t>
  </si>
  <si>
    <t>Лебедев П.В.</t>
  </si>
  <si>
    <t>Стрельникова И.В.</t>
  </si>
  <si>
    <t>Капралова Е.А.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</si>
  <si>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до 60%, неровность контура среднего сегмента. Кровоток TIMI 3.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 60%; стенозы  дистального сегмента 65% и 55%%. Кровоток TIMI III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устья с переходом на проксимальный сегмент 50%; стеноз проксимального сегмента 40%, неровность контура среднего сегмента стеноз дистального сегмента 40% Кровоток TIMI III.                                                                         </t>
    </r>
  </si>
  <si>
    <t>Повязку снять через 5 часов. Соблюдать режим гидратации. При доказанной ишемии миокарда на фоне проводимой ОМТ технически возможно выплнение ЧКВ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</si>
</sst>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" fontId="6" fillId="0" borderId="8" xfId="0" applyNumberFormat="1" applyFont="1" applyFill="1" applyBorder="1" applyAlignment="1" applyProtection="1">
      <alignment horizontal="left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33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24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36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39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32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4" t="s">
        <v>0</v>
      </c>
      <c r="B7" s="2">
        <v>43810</v>
      </c>
      <c r="C7" s="80" t="s">
        <v>65</v>
      </c>
      <c r="D7" s="19"/>
      <c r="E7" s="127" t="s">
        <v>41</v>
      </c>
      <c r="F7" s="127"/>
      <c r="G7" s="136"/>
      <c r="H7" s="136"/>
      <c r="I7" s="141" t="s">
        <v>66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5" t="s">
        <v>3</v>
      </c>
      <c r="B8" s="132" t="s">
        <v>67</v>
      </c>
      <c r="C8" s="133"/>
      <c r="D8" s="19"/>
      <c r="E8" s="128" t="s">
        <v>4</v>
      </c>
      <c r="F8" s="129"/>
      <c r="G8" s="136" t="s">
        <v>40</v>
      </c>
      <c r="H8" s="136"/>
      <c r="I8" s="125" t="s">
        <v>68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6" t="s">
        <v>1</v>
      </c>
      <c r="B9" s="145">
        <v>19248</v>
      </c>
      <c r="C9" s="146"/>
      <c r="D9" s="19"/>
      <c r="E9" s="19"/>
      <c r="F9" s="19"/>
      <c r="G9" s="128" t="s">
        <v>5</v>
      </c>
      <c r="H9" s="129"/>
      <c r="I9" s="125" t="s">
        <v>59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4" t="s">
        <v>2</v>
      </c>
      <c r="B10" s="143" t="s">
        <v>61</v>
      </c>
      <c r="C10" s="144"/>
      <c r="D10" s="19"/>
      <c r="E10" s="19"/>
      <c r="F10" s="19"/>
      <c r="G10" s="128" t="s">
        <v>35</v>
      </c>
      <c r="H10" s="129"/>
      <c r="I10" s="125" t="s">
        <v>69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4" t="s">
        <v>23</v>
      </c>
      <c r="B11" s="79">
        <v>20218</v>
      </c>
      <c r="C11" s="81">
        <v>35</v>
      </c>
      <c r="D11" s="22"/>
      <c r="E11" s="20"/>
      <c r="F11" s="20"/>
      <c r="G11" s="128" t="s">
        <v>7</v>
      </c>
      <c r="H11" s="129"/>
      <c r="I11" s="125" t="s">
        <v>47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49</v>
      </c>
      <c r="D13" s="135"/>
      <c r="E13" s="47" t="s">
        <v>50</v>
      </c>
      <c r="F13" s="95" t="s">
        <v>9</v>
      </c>
      <c r="G13" s="96"/>
      <c r="H13" s="96"/>
      <c r="I13" s="93" t="s">
        <v>55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25</v>
      </c>
      <c r="B14" s="91"/>
      <c r="C14" s="104"/>
      <c r="D14" s="48" t="s">
        <v>34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2"/>
      <c r="H18" s="147" t="s">
        <v>45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42</v>
      </c>
      <c r="C19" s="98"/>
      <c r="D19" s="98"/>
      <c r="E19" s="99"/>
      <c r="F19" s="97" t="s">
        <v>44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3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2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2"/>
      <c r="D22" s="32"/>
      <c r="E22" s="32"/>
      <c r="F22" s="32"/>
      <c r="G22" s="32"/>
      <c r="H22" s="19"/>
      <c r="I22" s="32"/>
      <c r="J22" s="33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4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9" t="s">
        <v>16</v>
      </c>
      <c r="B24" s="130" t="s">
        <v>53</v>
      </c>
      <c r="C24" s="131"/>
      <c r="D24" s="10" t="s">
        <v>64</v>
      </c>
      <c r="E24" s="121" t="s">
        <v>26</v>
      </c>
      <c r="F24" s="121"/>
      <c r="G24" s="11">
        <v>0.17847222222222223</v>
      </c>
      <c r="H24" s="121" t="s">
        <v>17</v>
      </c>
      <c r="I24" s="121"/>
      <c r="J24" s="12">
        <v>561.27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19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56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21</v>
      </c>
      <c r="F27" s="111"/>
      <c r="G27" s="112" t="s">
        <v>57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 t="s">
        <v>54</v>
      </c>
      <c r="B28" s="19"/>
      <c r="C28" s="19"/>
      <c r="D28" s="19"/>
      <c r="E28" s="165" t="s">
        <v>70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5" t="s">
        <v>12</v>
      </c>
      <c r="B37" s="36"/>
      <c r="C37" s="36"/>
      <c r="D37" s="36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7"/>
      <c r="B38" s="36"/>
      <c r="C38" s="36"/>
      <c r="D38" s="36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8" t="s">
        <v>18</v>
      </c>
      <c r="B39" s="39"/>
      <c r="C39" s="39"/>
      <c r="D39" s="39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8"/>
      <c r="B40" s="39"/>
      <c r="C40" s="39"/>
      <c r="D40" s="39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8"/>
      <c r="B41" s="39"/>
      <c r="C41" s="39"/>
      <c r="D41" s="39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8"/>
      <c r="B42" s="39"/>
      <c r="C42" s="39"/>
      <c r="D42" s="39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8"/>
      <c r="B43" s="39"/>
      <c r="C43" s="39"/>
      <c r="D43" s="39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8"/>
      <c r="B44" s="39"/>
      <c r="C44" s="39"/>
      <c r="D44" s="39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8"/>
      <c r="B45" s="39"/>
      <c r="C45" s="39"/>
      <c r="D45" s="39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8"/>
      <c r="B46" s="39"/>
      <c r="C46" s="39"/>
      <c r="D46" s="39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30</v>
      </c>
      <c r="B47" s="156"/>
      <c r="C47" s="39"/>
      <c r="D47" s="39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71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38</v>
      </c>
      <c r="B54" s="90"/>
      <c r="C54" s="90"/>
      <c r="D54" s="153" t="s">
        <v>46</v>
      </c>
      <c r="E54" s="154"/>
      <c r="F54" s="40"/>
      <c r="G54" s="40"/>
      <c r="H54" s="91" t="s">
        <v>22</v>
      </c>
      <c r="I54" s="92"/>
      <c r="J54" s="41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33</v>
      </c>
      <c r="B1" s="212"/>
      <c r="C1" s="212"/>
      <c r="D1" s="212"/>
      <c r="E1" s="212"/>
      <c r="F1" s="212"/>
      <c r="G1" s="212"/>
      <c r="H1" s="212"/>
      <c r="I1" s="212"/>
      <c r="J1" s="213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4" t="s">
        <v>24</v>
      </c>
      <c r="B2" s="215"/>
      <c r="C2" s="215"/>
      <c r="D2" s="215"/>
      <c r="E2" s="215"/>
      <c r="F2" s="215"/>
      <c r="G2" s="215"/>
      <c r="H2" s="215"/>
      <c r="I2" s="215"/>
      <c r="J2" s="216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7" t="s">
        <v>36</v>
      </c>
      <c r="B3" s="215"/>
      <c r="C3" s="215"/>
      <c r="D3" s="215"/>
      <c r="E3" s="215"/>
      <c r="F3" s="215"/>
      <c r="G3" s="215"/>
      <c r="H3" s="215"/>
      <c r="I3" s="215"/>
      <c r="J3" s="216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9" t="s">
        <v>62</v>
      </c>
      <c r="B5" s="220"/>
      <c r="C5" s="220"/>
      <c r="D5" s="220"/>
      <c r="E5" s="220"/>
      <c r="F5" s="220"/>
      <c r="G5" s="220"/>
      <c r="H5" s="220"/>
      <c r="I5" s="220"/>
      <c r="J5" s="221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4" t="s">
        <v>0</v>
      </c>
      <c r="B7" s="69">
        <f>'Диагностика КГ'!B7</f>
        <v>43810</v>
      </c>
      <c r="C7" s="73" t="s">
        <v>60</v>
      </c>
      <c r="D7" s="19"/>
      <c r="E7" s="127" t="s">
        <v>41</v>
      </c>
      <c r="F7" s="222"/>
      <c r="G7" s="200">
        <f>'Диагностика КГ'!G7:H7</f>
        <v>0</v>
      </c>
      <c r="H7" s="200"/>
      <c r="I7" s="223" t="str">
        <f>'Диагностика КГ'!I7:J7</f>
        <v>Щербаков А.С.</v>
      </c>
      <c r="J7" s="224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5" t="s">
        <v>3</v>
      </c>
      <c r="B8" s="187" t="str">
        <f>'Диагностика КГ'!B8:C8</f>
        <v>Лебедев П.В.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Стрельникова И.В.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6" t="s">
        <v>1</v>
      </c>
      <c r="B9" s="183">
        <f>'Диагностика КГ'!B9:C9</f>
        <v>19248</v>
      </c>
      <c r="C9" s="184"/>
      <c r="D9" s="19"/>
      <c r="E9" s="19"/>
      <c r="F9" s="42"/>
      <c r="G9" s="185" t="s">
        <v>5</v>
      </c>
      <c r="H9" s="186"/>
      <c r="I9" s="187" t="str">
        <f>'Диагностика КГ'!I9:J9</f>
        <v>Соловьев С.О.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4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Капралова Е.А.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4" t="s">
        <v>23</v>
      </c>
      <c r="B11" s="70">
        <f>ОТДЕЛЕНИЕ</f>
        <v>20218</v>
      </c>
      <c r="C11" s="70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3" t="s">
        <v>8</v>
      </c>
      <c r="B13" s="92"/>
      <c r="C13" s="194" t="str">
        <f>'Диагностика КГ'!B13:C13</f>
        <v>Sol. lidocaini 1%</v>
      </c>
      <c r="D13" s="195"/>
      <c r="E13" s="87" t="str">
        <f>'Диагностика КГ'!E13</f>
        <v>2 ml</v>
      </c>
      <c r="F13" s="95" t="s">
        <v>9</v>
      </c>
      <c r="G13" s="96"/>
      <c r="H13" s="96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3" t="s">
        <v>25</v>
      </c>
      <c r="B14" s="91"/>
      <c r="C14" s="104"/>
      <c r="D14" s="48" t="s">
        <v>34</v>
      </c>
      <c r="E14" s="227" t="s">
        <v>27</v>
      </c>
      <c r="F14" s="228"/>
      <c r="G14" s="228"/>
      <c r="H14" s="228"/>
      <c r="I14" s="228"/>
      <c r="J14" s="22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1"/>
      <c r="B15" s="233" t="s">
        <v>37</v>
      </c>
      <c r="C15" s="231"/>
      <c r="D15" s="231"/>
      <c r="E15" s="234"/>
      <c r="F15" s="230" t="s">
        <v>28</v>
      </c>
      <c r="G15" s="234"/>
      <c r="H15" s="230" t="s">
        <v>43</v>
      </c>
      <c r="I15" s="231"/>
      <c r="J15" s="23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1"/>
      <c r="I18" s="31"/>
      <c r="J18" s="33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3"/>
      <c r="D19" s="53"/>
      <c r="E19" s="53"/>
      <c r="F19" s="53"/>
      <c r="G19" s="53"/>
      <c r="H19" s="53"/>
      <c r="I19" s="53"/>
      <c r="J19" s="64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2" t="s">
        <v>16</v>
      </c>
      <c r="B20" s="209" t="s">
        <v>53</v>
      </c>
      <c r="C20" s="210"/>
      <c r="D20" s="71" t="s">
        <v>58</v>
      </c>
      <c r="E20" s="121" t="s">
        <v>26</v>
      </c>
      <c r="F20" s="121"/>
      <c r="G20" s="84"/>
      <c r="H20" s="121" t="s">
        <v>29</v>
      </c>
      <c r="I20" s="121"/>
      <c r="J20" s="12"/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5" t="s">
        <v>48</v>
      </c>
      <c r="B21" s="86"/>
      <c r="C21" s="225"/>
      <c r="D21" s="226"/>
      <c r="E21" s="191" t="s">
        <v>52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7"/>
      <c r="B22" s="1"/>
      <c r="C22" s="1"/>
      <c r="D22" s="1"/>
      <c r="E22" s="206" t="s">
        <v>63</v>
      </c>
      <c r="F22" s="207"/>
      <c r="G22" s="207"/>
      <c r="H22" s="207"/>
      <c r="I22" s="207"/>
      <c r="J22" s="208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7"/>
      <c r="B23" s="1"/>
      <c r="C23" s="1"/>
      <c r="D23" s="68"/>
      <c r="E23" s="207"/>
      <c r="F23" s="207"/>
      <c r="G23" s="207"/>
      <c r="H23" s="207"/>
      <c r="I23" s="207"/>
      <c r="J23" s="208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7"/>
      <c r="B24" s="1"/>
      <c r="C24" s="1"/>
      <c r="D24" s="1"/>
      <c r="E24" s="207"/>
      <c r="F24" s="207"/>
      <c r="G24" s="207"/>
      <c r="H24" s="207"/>
      <c r="I24" s="207"/>
      <c r="J24" s="208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7"/>
      <c r="B25" s="1"/>
      <c r="C25" s="1"/>
      <c r="D25" s="1"/>
      <c r="E25" s="207"/>
      <c r="F25" s="207"/>
      <c r="G25" s="207"/>
      <c r="H25" s="207"/>
      <c r="I25" s="207"/>
      <c r="J25" s="208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7"/>
      <c r="B26" s="1"/>
      <c r="C26" s="1"/>
      <c r="D26" s="1"/>
      <c r="E26" s="207"/>
      <c r="F26" s="207"/>
      <c r="G26" s="207"/>
      <c r="H26" s="207"/>
      <c r="I26" s="207"/>
      <c r="J26" s="208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7"/>
      <c r="B27" s="1"/>
      <c r="C27" s="1"/>
      <c r="D27" s="62"/>
      <c r="E27" s="207"/>
      <c r="F27" s="207"/>
      <c r="G27" s="207"/>
      <c r="H27" s="207"/>
      <c r="I27" s="207"/>
      <c r="J27" s="208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7"/>
      <c r="B28" s="1"/>
      <c r="C28" s="1"/>
      <c r="D28" s="1"/>
      <c r="E28" s="207"/>
      <c r="F28" s="207"/>
      <c r="G28" s="207"/>
      <c r="H28" s="207"/>
      <c r="I28" s="207"/>
      <c r="J28" s="208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7"/>
      <c r="B29" s="1"/>
      <c r="C29" s="1"/>
      <c r="D29" s="1"/>
      <c r="E29" s="207"/>
      <c r="F29" s="207"/>
      <c r="G29" s="207"/>
      <c r="H29" s="207"/>
      <c r="I29" s="207"/>
      <c r="J29" s="208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7"/>
      <c r="B30" s="1"/>
      <c r="C30" s="1"/>
      <c r="D30" s="1"/>
      <c r="E30" s="207"/>
      <c r="F30" s="207"/>
      <c r="G30" s="207"/>
      <c r="H30" s="207"/>
      <c r="I30" s="207"/>
      <c r="J30" s="208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7"/>
      <c r="B31" s="1"/>
      <c r="C31" s="1"/>
      <c r="D31" s="1"/>
      <c r="E31" s="207"/>
      <c r="F31" s="207"/>
      <c r="G31" s="207"/>
      <c r="H31" s="207"/>
      <c r="I31" s="207"/>
      <c r="J31" s="208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7"/>
      <c r="B32" s="1"/>
      <c r="C32" s="1"/>
      <c r="D32" s="1"/>
      <c r="E32" s="207"/>
      <c r="F32" s="207"/>
      <c r="G32" s="207"/>
      <c r="H32" s="207"/>
      <c r="I32" s="207"/>
      <c r="J32" s="208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7"/>
      <c r="B33" s="1"/>
      <c r="C33" s="1"/>
      <c r="D33" s="1"/>
      <c r="E33" s="207"/>
      <c r="F33" s="207"/>
      <c r="G33" s="207"/>
      <c r="H33" s="207"/>
      <c r="I33" s="207"/>
      <c r="J33" s="208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7"/>
      <c r="B34" s="1"/>
      <c r="C34" s="1"/>
      <c r="D34" s="1"/>
      <c r="E34" s="207"/>
      <c r="F34" s="207"/>
      <c r="G34" s="207"/>
      <c r="H34" s="207"/>
      <c r="I34" s="207"/>
      <c r="J34" s="208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7"/>
      <c r="B35" s="1"/>
      <c r="C35" s="1"/>
      <c r="D35" s="1"/>
      <c r="E35" s="207"/>
      <c r="F35" s="207"/>
      <c r="G35" s="207"/>
      <c r="H35" s="207"/>
      <c r="I35" s="207"/>
      <c r="J35" s="208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7"/>
      <c r="B36" s="1"/>
      <c r="C36" s="1"/>
      <c r="D36" s="1"/>
      <c r="E36" s="207"/>
      <c r="F36" s="207"/>
      <c r="G36" s="207"/>
      <c r="H36" s="207"/>
      <c r="I36" s="207"/>
      <c r="J36" s="208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7"/>
      <c r="B37" s="1"/>
      <c r="C37" s="1"/>
      <c r="D37" s="1"/>
      <c r="E37" s="207"/>
      <c r="F37" s="207"/>
      <c r="G37" s="207"/>
      <c r="H37" s="207"/>
      <c r="I37" s="207"/>
      <c r="J37" s="208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7"/>
      <c r="B38" s="1"/>
      <c r="C38" s="1"/>
      <c r="D38" s="1"/>
      <c r="E38" s="207"/>
      <c r="F38" s="207"/>
      <c r="G38" s="207"/>
      <c r="H38" s="207"/>
      <c r="I38" s="207"/>
      <c r="J38" s="208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7"/>
      <c r="B39" s="1"/>
      <c r="C39" s="1"/>
      <c r="D39" s="1"/>
      <c r="E39" s="207"/>
      <c r="F39" s="207"/>
      <c r="G39" s="207"/>
      <c r="H39" s="207"/>
      <c r="I39" s="207"/>
      <c r="J39" s="208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7"/>
      <c r="B40" s="1"/>
      <c r="C40" s="1"/>
      <c r="D40" s="1"/>
      <c r="E40" s="207"/>
      <c r="F40" s="207"/>
      <c r="G40" s="207"/>
      <c r="H40" s="207"/>
      <c r="I40" s="207"/>
      <c r="J40" s="208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7"/>
      <c r="B41" s="1"/>
      <c r="C41" s="1"/>
      <c r="D41" s="1"/>
      <c r="E41" s="207"/>
      <c r="F41" s="207"/>
      <c r="G41" s="207"/>
      <c r="H41" s="207"/>
      <c r="I41" s="207"/>
      <c r="J41" s="208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7"/>
      <c r="B42" s="1"/>
      <c r="C42" s="1"/>
      <c r="D42" s="1"/>
      <c r="E42" s="207"/>
      <c r="F42" s="207"/>
      <c r="G42" s="207"/>
      <c r="H42" s="207"/>
      <c r="I42" s="207"/>
      <c r="J42" s="208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7"/>
      <c r="B43" s="1"/>
      <c r="C43" s="1"/>
      <c r="D43" s="1"/>
      <c r="E43" s="207"/>
      <c r="F43" s="207"/>
      <c r="G43" s="207"/>
      <c r="H43" s="207"/>
      <c r="I43" s="207"/>
      <c r="J43" s="208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7"/>
      <c r="B44" s="1"/>
      <c r="C44" s="1"/>
      <c r="D44" s="1"/>
      <c r="E44" s="207"/>
      <c r="F44" s="207"/>
      <c r="G44" s="207"/>
      <c r="H44" s="207"/>
      <c r="I44" s="207"/>
      <c r="J44" s="208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7"/>
      <c r="B45" s="1"/>
      <c r="C45" s="1"/>
      <c r="D45" s="1"/>
      <c r="E45" s="207"/>
      <c r="F45" s="207"/>
      <c r="G45" s="207"/>
      <c r="H45" s="207"/>
      <c r="I45" s="207"/>
      <c r="J45" s="208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7"/>
      <c r="B46" s="1"/>
      <c r="C46" s="1"/>
      <c r="D46" s="1"/>
      <c r="E46" s="207"/>
      <c r="F46" s="207"/>
      <c r="G46" s="207"/>
      <c r="H46" s="207"/>
      <c r="I46" s="207"/>
      <c r="J46" s="208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7"/>
      <c r="B47" s="1"/>
      <c r="C47" s="1"/>
      <c r="D47" s="1"/>
      <c r="E47" s="207"/>
      <c r="F47" s="207"/>
      <c r="G47" s="207"/>
      <c r="H47" s="207"/>
      <c r="I47" s="207"/>
      <c r="J47" s="208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31</v>
      </c>
      <c r="B48" s="178"/>
      <c r="C48" s="76"/>
      <c r="D48" s="1"/>
      <c r="E48" s="207"/>
      <c r="F48" s="207"/>
      <c r="G48" s="207"/>
      <c r="H48" s="207"/>
      <c r="I48" s="207"/>
      <c r="J48" s="208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51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38</v>
      </c>
      <c r="B54" s="176"/>
      <c r="C54" s="176"/>
      <c r="D54" s="77"/>
      <c r="E54" s="77"/>
      <c r="F54" s="77"/>
      <c r="G54" s="91" t="s">
        <v>22</v>
      </c>
      <c r="H54" s="92"/>
      <c r="I54" s="65"/>
      <c r="J54" s="66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2019-12-10T10:37:05Z</cp:lastPrinted>
  <dcterms:created xsi:type="dcterms:W3CDTF">2006-09-16T00:00:00Z</dcterms:created>
  <dcterms:modified xsi:type="dcterms:W3CDTF">2019-12-11T08:17:32Z</dcterms:modified>
  <cp:category>Рентгенэндоваскулярные хирурги</cp:category>
</cp:coreProperties>
</file>