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2\11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9" i="2"/>
  <c r="B10" i="2" l="1"/>
  <c r="I13" i="2" l="1"/>
  <c r="E13" i="2"/>
  <c r="C13" i="2"/>
  <c r="G8" i="2" l="1"/>
  <c r="I9" i="2"/>
  <c r="B7" i="2"/>
  <c r="I11" i="2"/>
  <c r="I10" i="2"/>
  <c r="I7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<sst xmlns="http://schemas.openxmlformats.org/spreadsheetml/2006/main" count="99" uniqueCount="73">
  <si>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</si>
  <si>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</si>
  <si>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</si>
  <si>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</si>
  <si>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</si>
  <si>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</si>
  <si>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</si>
  <si>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</si>
  <si>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</si>
  <si>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</si>
  <si>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</si>
  <si>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</si>
  <si>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</si>
  <si>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</si>
  <si>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</si>
  <si>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</si>
  <si>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</si>
  <si>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</si>
  <si>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</si>
  <si>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</si>
  <si>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</si>
  <si>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</si>
  <si>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</si>
  <si>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</si>
  <si>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</si>
  <si>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</si>
  <si>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</si>
  <si>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</si>
  <si>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</si>
  <si>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</si>
  <si>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</si>
  <si>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</si>
  <si>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</si>
  <si>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</si>
  <si>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</si>
  <si>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</si>
  <si>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</si>
  <si>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</si>
  <si>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</si>
  <si>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</si>
  <si>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</si>
  <si>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</si>
  <si>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</si>
  <si>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</si>
  <si>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</si>
  <si>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</si>
  <si>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</si>
  <si>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</si>
  <si>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</si>
  <si>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</si>
  <si>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</si>
  <si>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</si>
  <si>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</si>
  <si>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a.radialis.</t>
  </si>
  <si>
    <t>Время реканализации</t>
  </si>
  <si>
    <t>Щербаков А.С.</t>
  </si>
  <si>
    <t>50 ml</t>
  </si>
  <si>
    <t xml:space="preserve">Контроль места пункции. Повязку удалить через 6 часов. </t>
  </si>
  <si>
    <t>правый</t>
  </si>
  <si>
    <t>ОКС ПST</t>
  </si>
  <si>
    <t>Капралова Е.А.</t>
  </si>
  <si>
    <t>150 ml</t>
  </si>
  <si>
    <t>Сугера И.В.</t>
  </si>
  <si>
    <t>EBU 3.5</t>
  </si>
  <si>
    <t>начало 15:00</t>
  </si>
  <si>
    <t>окончание 16:10</t>
  </si>
  <si>
    <t>Скобелева А.Н.</t>
  </si>
  <si>
    <t>Чесноков С.Л.</t>
  </si>
  <si>
    <t>Реваскуляризация ОА</t>
  </si>
  <si>
    <t>проходим, контуры ровные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</si>
  <si>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45%; стеноз среднего сегмента 40%. TIMI III.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ИМА</t>
    </r>
    <r>
      <rPr>
        <sz val="11"/>
        <color theme="1"/>
        <rFont val="Times New Roman"/>
        <family val="1"/>
        <charset val="204"/>
      </rPr>
      <t xml:space="preserve">: гипоплазия, без значимых стенозов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на фоне 80% стеноза проксимального сегмента определяется  тромботическая окклюзия TTG 1 с градацией антеградного кровотока TIMI 0. Коллатеральный кровоток не определяется.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30%. TIMI 0. </t>
    </r>
  </si>
  <si>
    <r>
      <t xml:space="preserve"> В 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3,5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Pilot 200   з</t>
    </r>
    <r>
      <rPr>
        <sz val="11"/>
        <color theme="1"/>
        <rFont val="Calibri"/>
        <family val="2"/>
        <charset val="204"/>
        <scheme val="minor"/>
      </rPr>
      <t>аведен  в дистальный сегмент ОА. Выполнена реканализация артерии</t>
    </r>
    <r>
      <rPr>
        <b/>
        <sz val="11"/>
        <color theme="1"/>
        <rFont val="Calibri"/>
        <family val="2"/>
        <charset val="204"/>
        <scheme val="minor"/>
      </rPr>
      <t xml:space="preserve"> БК Euphora  2.0-15</t>
    </r>
    <r>
      <rPr>
        <sz val="11"/>
        <color theme="1"/>
        <rFont val="Calibri"/>
        <family val="2"/>
        <charset val="204"/>
        <scheme val="minor"/>
      </rPr>
      <t xml:space="preserve">, давлением 14 атм. В зону остаточного стеноза  проксимального сегмента ОА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4.0-15 мм, </t>
    </r>
    <r>
      <rPr>
        <sz val="11"/>
        <color theme="1"/>
        <rFont val="Calibri"/>
        <family val="2"/>
        <charset val="204"/>
        <scheme val="minor"/>
      </rPr>
      <t xml:space="preserve">давлением 12 атм. Далее выполнена постдилатация зоны имплантации </t>
    </r>
    <r>
      <rPr>
        <b/>
        <sz val="11"/>
        <color theme="1"/>
        <rFont val="Calibri"/>
        <family val="2"/>
        <charset val="204"/>
        <scheme val="minor"/>
      </rPr>
      <t>БК  NC Euphora  3.0-12 и NC Euphora  4.0-12,</t>
    </r>
    <r>
      <rPr>
        <sz val="11"/>
        <color theme="1"/>
        <rFont val="Calibri"/>
        <family val="2"/>
        <charset val="204"/>
        <scheme val="minor"/>
      </rPr>
      <t xml:space="preserve"> давлением 18 атм.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При контрольной съемке стент  раскрыт</t>
    </r>
    <r>
      <rPr>
        <b/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theme="1"/>
        <rFont val="Calibri"/>
        <family val="2"/>
        <charset val="204"/>
        <scheme val="minor"/>
      </rPr>
      <t xml:space="preserve">удовлетворительно,  признаков краевых диссекций, тромбоза не выявлено, антеградный кровоток по ОА восстановлен TIMI III. </t>
    </r>
    <r>
      <rPr>
        <i/>
        <sz val="11"/>
        <color theme="1"/>
        <rFont val="Calibri"/>
        <family val="2"/>
        <charset val="204"/>
        <scheme val="minor"/>
      </rPr>
      <t xml:space="preserve"> Процедура завершена. Давящая повязка.</t>
    </r>
  </si>
  <si>
    <t>Баллонная вазодилатация с установкой стента в сосуд (ОА)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</si>
</sst>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0" fillId="0" borderId="0" xfId="0" applyNumberFormat="1" applyFont="1" applyFill="1" applyBorder="1"/>
    <xf numFmtId="0" fontId="16" fillId="0" borderId="7" xfId="0" applyFont="1" applyFill="1" applyBorder="1"/>
    <xf numFmtId="0" fontId="16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8" t="s">
        <v>33</v>
      </c>
      <c r="C1" s="129"/>
      <c r="D1" s="129"/>
      <c r="E1" s="129"/>
      <c r="F1" s="129"/>
      <c r="G1" s="129"/>
      <c r="H1" s="129"/>
      <c r="I1" s="129"/>
      <c r="J1" s="14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</row>
    <row r="2" spans="1:22" ht="18.75" x14ac:dyDescent="0.25">
      <c r="A2" s="15"/>
      <c r="B2" s="16"/>
      <c r="C2" s="131" t="s">
        <v>24</v>
      </c>
      <c r="D2" s="132"/>
      <c r="E2" s="132"/>
      <c r="F2" s="132"/>
      <c r="G2" s="132"/>
      <c r="H2" s="132"/>
      <c r="I2" s="16"/>
      <c r="J2" s="1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</row>
    <row r="3" spans="1:22" ht="17.25" x14ac:dyDescent="0.3">
      <c r="A3" s="15"/>
      <c r="B3" s="143" t="s">
        <v>36</v>
      </c>
      <c r="C3" s="144"/>
      <c r="D3" s="144"/>
      <c r="E3" s="144"/>
      <c r="F3" s="144"/>
      <c r="G3" s="144"/>
      <c r="H3" s="144"/>
      <c r="I3" s="144"/>
      <c r="J3" s="1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</row>
    <row r="4" spans="1:22" ht="15" customHeight="1" x14ac:dyDescent="0.25">
      <c r="A4" s="15"/>
      <c r="B4" s="133" t="s">
        <v>39</v>
      </c>
      <c r="C4" s="133"/>
      <c r="D4" s="133"/>
      <c r="E4" s="133"/>
      <c r="F4" s="133"/>
      <c r="G4" s="133"/>
      <c r="H4" s="133"/>
      <c r="I4" s="133"/>
      <c r="J4" s="1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</row>
    <row r="5" spans="1:22" ht="18.75" customHeight="1" x14ac:dyDescent="0.25">
      <c r="A5" s="15"/>
      <c r="B5" s="145" t="s">
        <v>32</v>
      </c>
      <c r="C5" s="146"/>
      <c r="D5" s="146"/>
      <c r="E5" s="146"/>
      <c r="F5" s="146"/>
      <c r="G5" s="146"/>
      <c r="H5" s="146"/>
      <c r="I5" s="146"/>
      <c r="J5" s="1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</row>
    <row r="7" spans="1:22" ht="15.75" x14ac:dyDescent="0.25">
      <c r="A7" s="43" t="s">
        <v>0</v>
      </c>
      <c r="B7" s="2">
        <v>43810</v>
      </c>
      <c r="C7" s="79" t="s">
        <v>64</v>
      </c>
      <c r="D7" s="19"/>
      <c r="E7" s="134" t="s">
        <v>41</v>
      </c>
      <c r="F7" s="134"/>
      <c r="G7" s="127"/>
      <c r="H7" s="127"/>
      <c r="I7" s="117" t="s">
        <v>55</v>
      </c>
      <c r="J7" s="118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</row>
    <row r="8" spans="1:22" ht="26.25" x14ac:dyDescent="0.25">
      <c r="A8" s="44" t="s">
        <v>3</v>
      </c>
      <c r="B8" s="137" t="s">
        <v>66</v>
      </c>
      <c r="C8" s="138"/>
      <c r="D8" s="19"/>
      <c r="E8" s="125" t="s">
        <v>4</v>
      </c>
      <c r="F8" s="126"/>
      <c r="G8" s="127" t="s">
        <v>40</v>
      </c>
      <c r="H8" s="127"/>
      <c r="I8" s="119" t="s">
        <v>62</v>
      </c>
      <c r="J8" s="120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</row>
    <row r="9" spans="1:22" ht="25.5" x14ac:dyDescent="0.25">
      <c r="A9" s="45" t="s">
        <v>1</v>
      </c>
      <c r="B9" s="123">
        <v>13231</v>
      </c>
      <c r="C9" s="124"/>
      <c r="D9" s="19"/>
      <c r="E9" s="19"/>
      <c r="F9" s="19"/>
      <c r="G9" s="125" t="s">
        <v>5</v>
      </c>
      <c r="H9" s="126"/>
      <c r="I9" s="119" t="s">
        <v>67</v>
      </c>
      <c r="J9" s="120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</row>
    <row r="10" spans="1:22" ht="15" customHeight="1" x14ac:dyDescent="0.25">
      <c r="A10" s="43" t="s">
        <v>2</v>
      </c>
      <c r="B10" s="121" t="s">
        <v>59</v>
      </c>
      <c r="C10" s="122"/>
      <c r="D10" s="19"/>
      <c r="E10" s="19"/>
      <c r="F10" s="19"/>
      <c r="G10" s="125" t="s">
        <v>35</v>
      </c>
      <c r="H10" s="126"/>
      <c r="I10" s="119" t="s">
        <v>60</v>
      </c>
      <c r="J10" s="120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</row>
    <row r="11" spans="1:22" ht="15" customHeight="1" x14ac:dyDescent="0.25">
      <c r="A11" s="43" t="s">
        <v>23</v>
      </c>
      <c r="B11" s="78">
        <v>20272</v>
      </c>
      <c r="C11" s="80">
        <v>35</v>
      </c>
      <c r="D11" s="22"/>
      <c r="E11" s="20"/>
      <c r="F11" s="20"/>
      <c r="G11" s="125" t="s">
        <v>7</v>
      </c>
      <c r="H11" s="126"/>
      <c r="I11" s="119" t="s">
        <v>47</v>
      </c>
      <c r="J11" s="120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</row>
    <row r="13" spans="1:22" ht="15.75" x14ac:dyDescent="0.25">
      <c r="A13" s="139" t="s">
        <v>8</v>
      </c>
      <c r="B13" s="140"/>
      <c r="C13" s="141" t="s">
        <v>48</v>
      </c>
      <c r="D13" s="142"/>
      <c r="E13" s="46" t="s">
        <v>49</v>
      </c>
      <c r="F13" s="153" t="s">
        <v>9</v>
      </c>
      <c r="G13" s="154"/>
      <c r="H13" s="154"/>
      <c r="I13" s="151" t="s">
        <v>53</v>
      </c>
      <c r="J13" s="152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</row>
    <row r="14" spans="1:22" ht="15.75" x14ac:dyDescent="0.25">
      <c r="A14" s="139" t="s">
        <v>25</v>
      </c>
      <c r="B14" s="150"/>
      <c r="C14" s="161"/>
      <c r="D14" s="47" t="s">
        <v>34</v>
      </c>
      <c r="E14" s="153" t="s">
        <v>10</v>
      </c>
      <c r="F14" s="153"/>
      <c r="G14" s="153"/>
      <c r="H14" s="153"/>
      <c r="I14" s="153"/>
      <c r="J14" s="162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</row>
    <row r="18" spans="1:22" x14ac:dyDescent="0.25">
      <c r="A18" s="159" t="s">
        <v>11</v>
      </c>
      <c r="B18" s="160"/>
      <c r="C18" s="160"/>
      <c r="D18" s="160"/>
      <c r="E18" s="160"/>
      <c r="F18" s="160"/>
      <c r="G18" s="31"/>
      <c r="H18" s="89" t="s">
        <v>45</v>
      </c>
      <c r="I18" s="90"/>
      <c r="J18" s="91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</row>
    <row r="19" spans="1:22" ht="17.25" x14ac:dyDescent="0.3">
      <c r="A19" s="5"/>
      <c r="B19" s="155" t="s">
        <v>42</v>
      </c>
      <c r="C19" s="156"/>
      <c r="D19" s="156"/>
      <c r="E19" s="157"/>
      <c r="F19" s="155" t="s">
        <v>44</v>
      </c>
      <c r="G19" s="158"/>
      <c r="H19" s="92"/>
      <c r="I19" s="93"/>
      <c r="J19" s="94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3"/>
      <c r="I20" s="114"/>
      <c r="J20" s="82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5"/>
      <c r="I21" s="116"/>
      <c r="J21" s="81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</row>
    <row r="22" spans="1:22" x14ac:dyDescent="0.25">
      <c r="A22" s="172" t="s">
        <v>15</v>
      </c>
      <c r="B22" s="173"/>
      <c r="C22" s="31"/>
      <c r="D22" s="31"/>
      <c r="E22" s="31"/>
      <c r="F22" s="31"/>
      <c r="G22" s="31"/>
      <c r="H22" s="19"/>
      <c r="I22" s="31"/>
      <c r="J22" s="32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</row>
    <row r="23" spans="1:22" x14ac:dyDescent="0.25">
      <c r="A23" s="174"/>
      <c r="B23" s="175"/>
      <c r="C23" s="33"/>
      <c r="D23" s="24"/>
      <c r="E23" s="24"/>
      <c r="F23" s="24"/>
      <c r="G23" s="24"/>
      <c r="H23" s="24"/>
      <c r="I23" s="24"/>
      <c r="J23" s="25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</row>
    <row r="24" spans="1:22" ht="15" customHeight="1" x14ac:dyDescent="0.25">
      <c r="A24" s="48" t="s">
        <v>16</v>
      </c>
      <c r="B24" s="135" t="s">
        <v>51</v>
      </c>
      <c r="C24" s="136"/>
      <c r="D24" s="10" t="s">
        <v>56</v>
      </c>
      <c r="E24" s="130" t="s">
        <v>26</v>
      </c>
      <c r="F24" s="130"/>
      <c r="G24" s="11"/>
      <c r="H24" s="130" t="s">
        <v>17</v>
      </c>
      <c r="I24" s="130"/>
      <c r="J24" s="12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</row>
    <row r="25" spans="1:22" ht="24" customHeight="1" x14ac:dyDescent="0.3">
      <c r="A25" s="104" t="s">
        <v>19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</row>
    <row r="26" spans="1:22" ht="15.75" x14ac:dyDescent="0.25">
      <c r="A26" s="23"/>
      <c r="B26" s="19"/>
      <c r="C26" s="19"/>
      <c r="D26" s="19"/>
      <c r="E26" s="163" t="s">
        <v>20</v>
      </c>
      <c r="F26" s="163"/>
      <c r="G26" s="163"/>
      <c r="H26" s="164" t="s">
        <v>58</v>
      </c>
      <c r="I26" s="165"/>
      <c r="J26" s="166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</row>
    <row r="27" spans="1:22" ht="13.5" customHeight="1" x14ac:dyDescent="0.25">
      <c r="A27" s="23"/>
      <c r="B27" s="19"/>
      <c r="C27" s="19"/>
      <c r="D27" s="19"/>
      <c r="E27" s="167" t="s">
        <v>21</v>
      </c>
      <c r="F27" s="168"/>
      <c r="G27" s="169" t="s">
        <v>69</v>
      </c>
      <c r="H27" s="170"/>
      <c r="I27" s="170"/>
      <c r="J27" s="171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</row>
    <row r="28" spans="1:22" ht="15" customHeight="1" x14ac:dyDescent="0.25">
      <c r="A28" s="23" t="s">
        <v>52</v>
      </c>
      <c r="B28" s="19"/>
      <c r="C28" s="19"/>
      <c r="D28" s="19"/>
      <c r="E28" s="107" t="s">
        <v>70</v>
      </c>
      <c r="F28" s="108"/>
      <c r="G28" s="108"/>
      <c r="H28" s="108"/>
      <c r="I28" s="108"/>
      <c r="J28" s="109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</row>
    <row r="29" spans="1:22" ht="15" customHeight="1" x14ac:dyDescent="0.25">
      <c r="A29" s="23"/>
      <c r="B29" s="19"/>
      <c r="C29" s="19"/>
      <c r="D29" s="19"/>
      <c r="E29" s="108"/>
      <c r="F29" s="108"/>
      <c r="G29" s="108"/>
      <c r="H29" s="108"/>
      <c r="I29" s="108"/>
      <c r="J29" s="109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</row>
    <row r="30" spans="1:22" ht="15" customHeight="1" x14ac:dyDescent="0.25">
      <c r="A30" s="23"/>
      <c r="B30" s="19"/>
      <c r="C30" s="19"/>
      <c r="D30" s="19"/>
      <c r="E30" s="108"/>
      <c r="F30" s="108"/>
      <c r="G30" s="108"/>
      <c r="H30" s="108"/>
      <c r="I30" s="108"/>
      <c r="J30" s="109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</row>
    <row r="31" spans="1:22" ht="15" customHeight="1" x14ac:dyDescent="0.25">
      <c r="A31" s="23"/>
      <c r="B31" s="19"/>
      <c r="C31" s="19"/>
      <c r="D31" s="19"/>
      <c r="E31" s="108"/>
      <c r="F31" s="108"/>
      <c r="G31" s="108"/>
      <c r="H31" s="108"/>
      <c r="I31" s="108"/>
      <c r="J31" s="109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22" ht="15" customHeight="1" x14ac:dyDescent="0.25">
      <c r="A32" s="23"/>
      <c r="B32" s="19"/>
      <c r="C32" s="19"/>
      <c r="D32" s="19"/>
      <c r="E32" s="108"/>
      <c r="F32" s="108"/>
      <c r="G32" s="108"/>
      <c r="H32" s="108"/>
      <c r="I32" s="108"/>
      <c r="J32" s="109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  <row r="33" spans="1:22" ht="15" customHeight="1" x14ac:dyDescent="0.25">
      <c r="A33" s="23"/>
      <c r="B33" s="19"/>
      <c r="C33" s="19"/>
      <c r="D33" s="19"/>
      <c r="E33" s="108"/>
      <c r="F33" s="108"/>
      <c r="G33" s="108"/>
      <c r="H33" s="108"/>
      <c r="I33" s="108"/>
      <c r="J33" s="109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</row>
    <row r="34" spans="1:22" ht="15" customHeight="1" x14ac:dyDescent="0.25">
      <c r="A34" s="23"/>
      <c r="B34" s="19"/>
      <c r="C34" s="19"/>
      <c r="D34" s="19"/>
      <c r="E34" s="108"/>
      <c r="F34" s="108"/>
      <c r="G34" s="108"/>
      <c r="H34" s="108"/>
      <c r="I34" s="108"/>
      <c r="J34" s="109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</row>
    <row r="35" spans="1:22" ht="15" customHeight="1" x14ac:dyDescent="0.25">
      <c r="A35" s="23"/>
      <c r="B35" s="19"/>
      <c r="C35" s="19"/>
      <c r="D35" s="19"/>
      <c r="E35" s="108"/>
      <c r="F35" s="108"/>
      <c r="G35" s="108"/>
      <c r="H35" s="108"/>
      <c r="I35" s="108"/>
      <c r="J35" s="109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1:22" ht="15" customHeight="1" x14ac:dyDescent="0.25">
      <c r="A36" s="23"/>
      <c r="B36" s="19"/>
      <c r="C36" s="19"/>
      <c r="D36" s="19"/>
      <c r="E36" s="108"/>
      <c r="F36" s="108"/>
      <c r="G36" s="108"/>
      <c r="H36" s="108"/>
      <c r="I36" s="108"/>
      <c r="J36" s="109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</row>
    <row r="37" spans="1:22" ht="15" customHeight="1" x14ac:dyDescent="0.25">
      <c r="A37" s="34" t="s">
        <v>12</v>
      </c>
      <c r="B37" s="35"/>
      <c r="C37" s="35"/>
      <c r="D37" s="35"/>
      <c r="E37" s="108"/>
      <c r="F37" s="108"/>
      <c r="G37" s="108"/>
      <c r="H37" s="108"/>
      <c r="I37" s="108"/>
      <c r="J37" s="109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</row>
    <row r="38" spans="1:22" ht="15" customHeight="1" x14ac:dyDescent="0.25">
      <c r="A38" s="36"/>
      <c r="B38" s="35"/>
      <c r="C38" s="35"/>
      <c r="D38" s="35"/>
      <c r="E38" s="108"/>
      <c r="F38" s="108"/>
      <c r="G38" s="108"/>
      <c r="H38" s="108"/>
      <c r="I38" s="108"/>
      <c r="J38" s="109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</row>
    <row r="39" spans="1:22" ht="15" customHeight="1" x14ac:dyDescent="0.25">
      <c r="A39" s="37" t="s">
        <v>18</v>
      </c>
      <c r="B39" s="38"/>
      <c r="C39" s="38"/>
      <c r="D39" s="38"/>
      <c r="E39" s="108"/>
      <c r="F39" s="108"/>
      <c r="G39" s="108"/>
      <c r="H39" s="108"/>
      <c r="I39" s="108"/>
      <c r="J39" s="109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</row>
    <row r="40" spans="1:22" ht="15" customHeight="1" x14ac:dyDescent="0.25">
      <c r="A40" s="37"/>
      <c r="B40" s="38"/>
      <c r="C40" s="38"/>
      <c r="D40" s="38"/>
      <c r="E40" s="108"/>
      <c r="F40" s="108"/>
      <c r="G40" s="108"/>
      <c r="H40" s="108"/>
      <c r="I40" s="108"/>
      <c r="J40" s="109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</row>
    <row r="41" spans="1:22" ht="15" customHeight="1" x14ac:dyDescent="0.25">
      <c r="A41" s="37"/>
      <c r="B41" s="38"/>
      <c r="C41" s="38"/>
      <c r="D41" s="38"/>
      <c r="E41" s="108"/>
      <c r="F41" s="108"/>
      <c r="G41" s="108"/>
      <c r="H41" s="108"/>
      <c r="I41" s="108"/>
      <c r="J41" s="109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</row>
    <row r="42" spans="1:22" ht="15" customHeight="1" x14ac:dyDescent="0.25">
      <c r="A42" s="37"/>
      <c r="B42" s="38"/>
      <c r="C42" s="38"/>
      <c r="D42" s="38"/>
      <c r="E42" s="108"/>
      <c r="F42" s="108"/>
      <c r="G42" s="108"/>
      <c r="H42" s="108"/>
      <c r="I42" s="108"/>
      <c r="J42" s="109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</row>
    <row r="43" spans="1:22" ht="15" customHeight="1" x14ac:dyDescent="0.25">
      <c r="A43" s="37"/>
      <c r="B43" s="38"/>
      <c r="C43" s="38"/>
      <c r="D43" s="38"/>
      <c r="E43" s="108"/>
      <c r="F43" s="108"/>
      <c r="G43" s="108"/>
      <c r="H43" s="108"/>
      <c r="I43" s="108"/>
      <c r="J43" s="109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</row>
    <row r="44" spans="1:22" ht="15" customHeight="1" x14ac:dyDescent="0.25">
      <c r="A44" s="37"/>
      <c r="B44" s="38"/>
      <c r="C44" s="38"/>
      <c r="D44" s="38"/>
      <c r="E44" s="108"/>
      <c r="F44" s="108"/>
      <c r="G44" s="108"/>
      <c r="H44" s="108"/>
      <c r="I44" s="108"/>
      <c r="J44" s="109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</row>
    <row r="45" spans="1:22" ht="15" customHeight="1" x14ac:dyDescent="0.25">
      <c r="A45" s="37"/>
      <c r="B45" s="38"/>
      <c r="C45" s="38"/>
      <c r="D45" s="38"/>
      <c r="E45" s="108"/>
      <c r="F45" s="108"/>
      <c r="G45" s="108"/>
      <c r="H45" s="108"/>
      <c r="I45" s="108"/>
      <c r="J45" s="109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</row>
    <row r="46" spans="1:22" ht="15" customHeight="1" x14ac:dyDescent="0.25">
      <c r="A46" s="37"/>
      <c r="B46" s="38"/>
      <c r="C46" s="38"/>
      <c r="D46" s="38"/>
      <c r="E46" s="108"/>
      <c r="F46" s="108"/>
      <c r="G46" s="108"/>
      <c r="H46" s="108"/>
      <c r="I46" s="108"/>
      <c r="J46" s="109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</row>
    <row r="47" spans="1:22" ht="15" customHeight="1" x14ac:dyDescent="0.25">
      <c r="A47" s="97" t="s">
        <v>30</v>
      </c>
      <c r="B47" s="98"/>
      <c r="C47" s="38"/>
      <c r="D47" s="38"/>
      <c r="E47" s="108"/>
      <c r="F47" s="108"/>
      <c r="G47" s="108"/>
      <c r="H47" s="108"/>
      <c r="I47" s="108"/>
      <c r="J47" s="109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</row>
    <row r="48" spans="1:22" ht="15" customHeight="1" x14ac:dyDescent="0.25">
      <c r="A48" s="110" t="s">
        <v>68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</row>
    <row r="54" spans="1:22" ht="23.25" customHeight="1" x14ac:dyDescent="0.25">
      <c r="A54" s="148" t="s">
        <v>38</v>
      </c>
      <c r="B54" s="149"/>
      <c r="C54" s="149"/>
      <c r="D54" s="95" t="s">
        <v>46</v>
      </c>
      <c r="E54" s="96"/>
      <c r="F54" s="39"/>
      <c r="G54" s="39"/>
      <c r="H54" s="150" t="s">
        <v>22</v>
      </c>
      <c r="I54" s="140"/>
      <c r="J54" s="40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</row>
    <row r="56" spans="1:22" x14ac:dyDescent="0.25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</row>
    <row r="57" spans="1:22" x14ac:dyDescent="0.25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</row>
    <row r="58" spans="1:22" x14ac:dyDescent="0.25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</row>
    <row r="59" spans="1:22" x14ac:dyDescent="0.25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</row>
    <row r="60" spans="1:22" x14ac:dyDescent="0.25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</row>
    <row r="61" spans="1:22" x14ac:dyDescent="0.25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</row>
    <row r="62" spans="1:22" x14ac:dyDescent="0.25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</row>
    <row r="63" spans="1:22" ht="5.25" hidden="1" customHeight="1" x14ac:dyDescent="0.25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</row>
    <row r="64" spans="1:22" hidden="1" x14ac:dyDescent="0.25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</row>
    <row r="65" spans="1:19" hidden="1" x14ac:dyDescent="0.25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</row>
    <row r="66" spans="1:19" hidden="1" x14ac:dyDescent="0.25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А.С.,Соловьев С.О.,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И.В.,Сугера И.В.,Черткова О.Н.,Мешалкина И.В.,Севринова О.В.,Тимошенко Н.С.,Александрова И.А.,Гайчук В.В. ,Мелека Е.А,Синицына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33</v>
      </c>
      <c r="B1" s="197"/>
      <c r="C1" s="197"/>
      <c r="D1" s="197"/>
      <c r="E1" s="197"/>
      <c r="F1" s="197"/>
      <c r="G1" s="197"/>
      <c r="H1" s="197"/>
      <c r="I1" s="197"/>
      <c r="J1" s="198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199" t="s">
        <v>24</v>
      </c>
      <c r="B2" s="200"/>
      <c r="C2" s="200"/>
      <c r="D2" s="200"/>
      <c r="E2" s="200"/>
      <c r="F2" s="200"/>
      <c r="G2" s="200"/>
      <c r="H2" s="200"/>
      <c r="I2" s="200"/>
      <c r="J2" s="201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2" t="s">
        <v>36</v>
      </c>
      <c r="B3" s="200"/>
      <c r="C3" s="200"/>
      <c r="D3" s="200"/>
      <c r="E3" s="200"/>
      <c r="F3" s="200"/>
      <c r="G3" s="200"/>
      <c r="H3" s="200"/>
      <c r="I3" s="200"/>
      <c r="J3" s="201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3" t="s">
        <v>39</v>
      </c>
      <c r="B4" s="200"/>
      <c r="C4" s="200"/>
      <c r="D4" s="200"/>
      <c r="E4" s="200"/>
      <c r="F4" s="200"/>
      <c r="G4" s="200"/>
      <c r="H4" s="200"/>
      <c r="I4" s="200"/>
      <c r="J4" s="201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25">
      <c r="A5" s="204" t="s">
        <v>72</v>
      </c>
      <c r="B5" s="205"/>
      <c r="C5" s="205"/>
      <c r="D5" s="205"/>
      <c r="E5" s="205"/>
      <c r="F5" s="205"/>
      <c r="G5" s="205"/>
      <c r="H5" s="205"/>
      <c r="I5" s="205"/>
      <c r="J5" s="206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f>'Диагностика КГ'!B7</f>
        <v>43810</v>
      </c>
      <c r="C7" s="72" t="s">
        <v>65</v>
      </c>
      <c r="D7" s="86"/>
      <c r="E7" s="134" t="s">
        <v>41</v>
      </c>
      <c r="F7" s="207"/>
      <c r="G7" s="212"/>
      <c r="H7" s="212"/>
      <c r="I7" s="208" t="str">
        <f>'Диагностика КГ'!I7:J7</f>
        <v>Щербаков А.С.</v>
      </c>
      <c r="J7" s="209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2" t="str">
        <f>'Диагностика КГ'!B8:C8</f>
        <v>Скобелева А.Н.</v>
      </c>
      <c r="C8" s="210"/>
      <c r="D8" s="19"/>
      <c r="E8" s="125" t="s">
        <v>4</v>
      </c>
      <c r="F8" s="211"/>
      <c r="G8" s="213" t="str">
        <f>'Диагностика КГ'!G8:H8</f>
        <v>__________</v>
      </c>
      <c r="H8" s="213"/>
      <c r="I8" s="192" t="s">
        <v>62</v>
      </c>
      <c r="J8" s="193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2">
        <f>'Диагностика КГ'!B9:C9</f>
        <v>13231</v>
      </c>
      <c r="C9" s="223"/>
      <c r="D9" s="19"/>
      <c r="E9" s="19"/>
      <c r="F9" s="41"/>
      <c r="G9" s="224" t="s">
        <v>5</v>
      </c>
      <c r="H9" s="225"/>
      <c r="I9" s="192" t="str">
        <f>'Диагностика КГ'!I9:J9</f>
        <v>Чесноков С.Л.</v>
      </c>
      <c r="J9" s="193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6" t="str">
        <f>'Диагностика КГ'!B10:C10</f>
        <v>ОКС ПST</v>
      </c>
      <c r="C10" s="227"/>
      <c r="D10" s="19"/>
      <c r="E10" s="19"/>
      <c r="F10" s="19"/>
      <c r="G10" s="125" t="s">
        <v>6</v>
      </c>
      <c r="H10" s="126"/>
      <c r="I10" s="192" t="str">
        <f>'Диагностика КГ'!I10:J10</f>
        <v>Капралова Е.А.</v>
      </c>
      <c r="J10" s="193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23</v>
      </c>
      <c r="B11" s="69">
        <f>ОТДЕЛЕНИЕ</f>
        <v>20272</v>
      </c>
      <c r="C11" s="69">
        <f>'Диагностика КГ'!C11</f>
        <v>35</v>
      </c>
      <c r="D11" s="22"/>
      <c r="E11" s="20"/>
      <c r="F11" s="20"/>
      <c r="G11" s="125" t="s">
        <v>7</v>
      </c>
      <c r="H11" s="126"/>
      <c r="I11" s="192" t="str">
        <f>'Диагностика КГ'!I11:J11</f>
        <v>________</v>
      </c>
      <c r="J11" s="193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39" t="s">
        <v>8</v>
      </c>
      <c r="B13" s="140"/>
      <c r="C13" s="231" t="str">
        <f>'Диагностика КГ'!B13:C13</f>
        <v>Sol. lidocaini 1%</v>
      </c>
      <c r="D13" s="232"/>
      <c r="E13" s="85" t="str">
        <f>'Диагностика КГ'!E13</f>
        <v>2 ml</v>
      </c>
      <c r="F13" s="153" t="s">
        <v>9</v>
      </c>
      <c r="G13" s="154"/>
      <c r="H13" s="154"/>
      <c r="I13" s="233" t="str">
        <f>'Диагностика КГ'!I13:J13</f>
        <v>a.radialis.</v>
      </c>
      <c r="J13" s="234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39" t="s">
        <v>25</v>
      </c>
      <c r="B14" s="150"/>
      <c r="C14" s="161"/>
      <c r="D14" s="47" t="s">
        <v>34</v>
      </c>
      <c r="E14" s="178" t="s">
        <v>27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37</v>
      </c>
      <c r="C15" s="182"/>
      <c r="D15" s="182"/>
      <c r="E15" s="185"/>
      <c r="F15" s="181" t="s">
        <v>28</v>
      </c>
      <c r="G15" s="185"/>
      <c r="H15" s="181" t="s">
        <v>43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7" t="s">
        <v>63</v>
      </c>
      <c r="F17" s="59"/>
      <c r="G17" s="29"/>
      <c r="H17" s="88"/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2" t="s">
        <v>15</v>
      </c>
      <c r="B18" s="173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4"/>
      <c r="B19" s="175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4" t="s">
        <v>51</v>
      </c>
      <c r="C20" s="195"/>
      <c r="D20" s="70" t="s">
        <v>61</v>
      </c>
      <c r="E20" s="130" t="s">
        <v>26</v>
      </c>
      <c r="F20" s="130"/>
      <c r="G20" s="11">
        <v>0.48333333333333334</v>
      </c>
      <c r="H20" s="130" t="s">
        <v>29</v>
      </c>
      <c r="I20" s="130"/>
      <c r="J20" s="12">
        <v>8395.0499999999993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3" t="s">
        <v>54</v>
      </c>
      <c r="B21" s="84"/>
      <c r="C21" s="176">
        <v>0.64236111111111105</v>
      </c>
      <c r="D21" s="177"/>
      <c r="E21" s="228" t="s">
        <v>50</v>
      </c>
      <c r="F21" s="229"/>
      <c r="G21" s="229"/>
      <c r="H21" s="229"/>
      <c r="I21" s="229"/>
      <c r="J21" s="230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235" t="s">
        <v>71</v>
      </c>
      <c r="F22" s="190"/>
      <c r="G22" s="190"/>
      <c r="H22" s="190"/>
      <c r="I22" s="190"/>
      <c r="J22" s="191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0"/>
      <c r="F23" s="190"/>
      <c r="G23" s="190"/>
      <c r="H23" s="190"/>
      <c r="I23" s="190"/>
      <c r="J23" s="191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0"/>
      <c r="F24" s="190"/>
      <c r="G24" s="190"/>
      <c r="H24" s="190"/>
      <c r="I24" s="190"/>
      <c r="J24" s="191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0"/>
      <c r="F25" s="190"/>
      <c r="G25" s="190"/>
      <c r="H25" s="190"/>
      <c r="I25" s="190"/>
      <c r="J25" s="191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0"/>
      <c r="F26" s="190"/>
      <c r="G26" s="190"/>
      <c r="H26" s="190"/>
      <c r="I26" s="190"/>
      <c r="J26" s="191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0"/>
      <c r="F27" s="190"/>
      <c r="G27" s="190"/>
      <c r="H27" s="190"/>
      <c r="I27" s="190"/>
      <c r="J27" s="191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0"/>
      <c r="F28" s="190"/>
      <c r="G28" s="190"/>
      <c r="H28" s="190"/>
      <c r="I28" s="190"/>
      <c r="J28" s="191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0"/>
      <c r="F29" s="190"/>
      <c r="G29" s="190"/>
      <c r="H29" s="190"/>
      <c r="I29" s="190"/>
      <c r="J29" s="191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0"/>
      <c r="F30" s="190"/>
      <c r="G30" s="190"/>
      <c r="H30" s="190"/>
      <c r="I30" s="190"/>
      <c r="J30" s="191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0"/>
      <c r="F31" s="190"/>
      <c r="G31" s="190"/>
      <c r="H31" s="190"/>
      <c r="I31" s="190"/>
      <c r="J31" s="191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0"/>
      <c r="F32" s="190"/>
      <c r="G32" s="190"/>
      <c r="H32" s="190"/>
      <c r="I32" s="190"/>
      <c r="J32" s="191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0"/>
      <c r="F33" s="190"/>
      <c r="G33" s="190"/>
      <c r="H33" s="190"/>
      <c r="I33" s="190"/>
      <c r="J33" s="191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0"/>
      <c r="F34" s="190"/>
      <c r="G34" s="190"/>
      <c r="H34" s="190"/>
      <c r="I34" s="190"/>
      <c r="J34" s="191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0"/>
      <c r="F35" s="190"/>
      <c r="G35" s="190"/>
      <c r="H35" s="190"/>
      <c r="I35" s="190"/>
      <c r="J35" s="191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0"/>
      <c r="F36" s="190"/>
      <c r="G36" s="190"/>
      <c r="H36" s="190"/>
      <c r="I36" s="190"/>
      <c r="J36" s="191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0"/>
      <c r="F37" s="190"/>
      <c r="G37" s="190"/>
      <c r="H37" s="190"/>
      <c r="I37" s="190"/>
      <c r="J37" s="191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0"/>
      <c r="F38" s="190"/>
      <c r="G38" s="190"/>
      <c r="H38" s="190"/>
      <c r="I38" s="190"/>
      <c r="J38" s="191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0"/>
      <c r="F39" s="190"/>
      <c r="G39" s="190"/>
      <c r="H39" s="190"/>
      <c r="I39" s="190"/>
      <c r="J39" s="191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0"/>
      <c r="F40" s="190"/>
      <c r="G40" s="190"/>
      <c r="H40" s="190"/>
      <c r="I40" s="190"/>
      <c r="J40" s="191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0"/>
      <c r="F41" s="190"/>
      <c r="G41" s="190"/>
      <c r="H41" s="190"/>
      <c r="I41" s="190"/>
      <c r="J41" s="191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0"/>
      <c r="F42" s="190"/>
      <c r="G42" s="190"/>
      <c r="H42" s="190"/>
      <c r="I42" s="190"/>
      <c r="J42" s="191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0"/>
      <c r="F43" s="190"/>
      <c r="G43" s="190"/>
      <c r="H43" s="190"/>
      <c r="I43" s="190"/>
      <c r="J43" s="191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0"/>
      <c r="F44" s="190"/>
      <c r="G44" s="190"/>
      <c r="H44" s="190"/>
      <c r="I44" s="190"/>
      <c r="J44" s="191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0"/>
      <c r="F45" s="190"/>
      <c r="G45" s="190"/>
      <c r="H45" s="190"/>
      <c r="I45" s="190"/>
      <c r="J45" s="191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0"/>
      <c r="F46" s="190"/>
      <c r="G46" s="190"/>
      <c r="H46" s="190"/>
      <c r="I46" s="190"/>
      <c r="J46" s="191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0"/>
      <c r="F47" s="190"/>
      <c r="G47" s="190"/>
      <c r="H47" s="190"/>
      <c r="I47" s="190"/>
      <c r="J47" s="191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6" t="s">
        <v>31</v>
      </c>
      <c r="B48" s="217"/>
      <c r="C48" s="75"/>
      <c r="D48" s="1"/>
      <c r="E48" s="190"/>
      <c r="F48" s="190"/>
      <c r="G48" s="190"/>
      <c r="H48" s="190"/>
      <c r="I48" s="190"/>
      <c r="J48" s="191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8" t="s">
        <v>57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4" t="s">
        <v>38</v>
      </c>
      <c r="B54" s="215"/>
      <c r="C54" s="215"/>
      <c r="D54" s="76"/>
      <c r="E54" s="76"/>
      <c r="F54" s="76"/>
      <c r="G54" s="150" t="s">
        <v>22</v>
      </c>
      <c r="H54" s="140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А.М.,Стрельникова И.В.,Сугера И.В.,Черткова О.Н.,Мешалкина И.В.,Севринова О.В.,Тимошенко Н.С.,Александрова И.А.,Гайчук В.В. ,Мелека Е.А,Синицына И.А,."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2019-12-05T15:35:38Z</cp:lastPrinted>
  <dcterms:created xsi:type="dcterms:W3CDTF">2006-09-16T00:00:00Z</dcterms:created>
  <dcterms:modified xsi:type="dcterms:W3CDTF">2019-12-11T13:39:52Z</dcterms:modified>
  <cp:category>Рентгенэндоваскулярные хирурги</cp:category>
</cp:coreProperties>
</file>