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КАГ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<sst xmlns="http://schemas.openxmlformats.org/spreadsheetml/2006/main" count="99" uniqueCount="74">
  <si>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</si>
  <si>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</si>
  <si>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</si>
  <si>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</si>
  <si>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</si>
  <si>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</si>
  <si>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</si>
  <si>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</si>
  <si>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</si>
  <si>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</si>
  <si>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</si>
  <si>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</si>
  <si>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</si>
  <si>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</si>
  <si>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</si>
  <si>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</si>
  <si>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</si>
  <si>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</si>
  <si>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</si>
  <si>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</si>
  <si>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</si>
  <si>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</si>
  <si>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</si>
  <si>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</si>
  <si>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</si>
  <si>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</si>
  <si>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</si>
  <si>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</si>
  <si>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</si>
  <si>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</si>
  <si>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</si>
  <si>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</si>
  <si>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</si>
  <si>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</si>
  <si>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</si>
  <si>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</si>
  <si>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</si>
  <si>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</si>
  <si>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</si>
  <si>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</si>
  <si>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</si>
  <si>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</si>
  <si>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</si>
  <si>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</si>
  <si>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</si>
  <si>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</si>
  <si>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</si>
  <si>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</si>
  <si>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</si>
  <si>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</si>
  <si>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</si>
  <si>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r>
      <t xml:space="preserve">Контроль места пункции. Повязку удалить через 6-8 часов.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  <r>
      <rPr>
        <b/>
        <sz val="12"/>
        <color theme="1"/>
        <rFont val="Times New Roman"/>
        <family val="1"/>
        <charset val="204"/>
      </rPr>
      <t xml:space="preserve">                                   </t>
    </r>
  </si>
  <si>
    <t xml:space="preserve"> </t>
  </si>
  <si>
    <t>Ultravist  370</t>
  </si>
  <si>
    <t>%</t>
  </si>
  <si>
    <t>a.radialis.</t>
  </si>
  <si>
    <t>150 ml</t>
  </si>
  <si>
    <t>12:30-13:30</t>
  </si>
  <si>
    <t>Баллонная вазодилатация с установкой стентов в сосуд (ПКА  2DES)</t>
  </si>
  <si>
    <t>100 ml</t>
  </si>
  <si>
    <t>Контроль места пункции 6 часов.</t>
  </si>
  <si>
    <t>Берина Е.В.</t>
  </si>
  <si>
    <t>ОКС БПST</t>
  </si>
  <si>
    <t xml:space="preserve"> 19.12.2019</t>
  </si>
  <si>
    <t xml:space="preserve"> 7.30</t>
  </si>
  <si>
    <t>429.85</t>
  </si>
  <si>
    <t>ИсмаиловТ.Ф.</t>
  </si>
  <si>
    <t>Щербаков А.С.</t>
  </si>
  <si>
    <t>Стрельникова И.В.</t>
  </si>
  <si>
    <t>Мишина Е.А.</t>
  </si>
  <si>
    <t>12.40-13.40</t>
  </si>
  <si>
    <t>сбалансированный</t>
  </si>
  <si>
    <t>стеноз дист./3 до 50%.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</si>
  <si>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стеноз устья 80%, диффузно изменена на протяжении среднего и дистального сегментов, субтотальный стеноз среднего сегмента; кровоток TIMI II.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60%, стеноз проксимального сегмента 80%, пролонгированный стеноз прокс./3 ВТК-1 70%, кровоток TIMI III.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кальциноз, диффузное поражение, стенозы проксимального сегмента до 60% с девиацией 90 градусов, стенозы среднего сегмента до 90%,стеноз на границе среднего и дистального сегмента 60%, стеноз проксимальной трети ЗМЖА более 70% (референсный диаметр менее 2.0мм),   кровоток TIMI III.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</si>
</sst>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24</xdr:row>
      <xdr:rowOff>114300</xdr:rowOff>
    </xdr:from>
    <xdr:to>
      <xdr:col>4</xdr:col>
      <xdr:colOff>178375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9050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 t="s">
        <v>63</v>
      </c>
      <c r="C7" s="80" t="s">
        <v>70</v>
      </c>
      <c r="D7" s="19"/>
      <c r="E7" s="133" t="s">
        <v>41</v>
      </c>
      <c r="F7" s="133"/>
      <c r="G7" s="126"/>
      <c r="H7" s="126"/>
      <c r="I7" s="116" t="s">
        <v>67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66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68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27975</v>
      </c>
      <c r="C9" s="123"/>
      <c r="D9" s="19"/>
      <c r="E9" s="19"/>
      <c r="F9" s="19"/>
      <c r="G9" s="124" t="s">
        <v>5</v>
      </c>
      <c r="H9" s="125"/>
      <c r="I9" s="118" t="s">
        <v>61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62</v>
      </c>
      <c r="C10" s="121"/>
      <c r="D10" s="19"/>
      <c r="E10" s="19"/>
      <c r="F10" s="19"/>
      <c r="G10" s="124" t="s">
        <v>35</v>
      </c>
      <c r="H10" s="125"/>
      <c r="I10" s="118" t="s">
        <v>69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20700</v>
      </c>
      <c r="C11" s="81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7" t="s">
        <v>50</v>
      </c>
      <c r="F13" s="152" t="s">
        <v>9</v>
      </c>
      <c r="G13" s="153"/>
      <c r="H13" s="153"/>
      <c r="I13" s="150" t="s">
        <v>55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53</v>
      </c>
      <c r="C24" s="135"/>
      <c r="D24" s="10" t="s">
        <v>59</v>
      </c>
      <c r="E24" s="129" t="s">
        <v>26</v>
      </c>
      <c r="F24" s="129"/>
      <c r="G24" s="11" t="s">
        <v>64</v>
      </c>
      <c r="H24" s="129" t="s">
        <v>17</v>
      </c>
      <c r="I24" s="129"/>
      <c r="J24" s="12" t="s">
        <v>65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71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72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54</v>
      </c>
      <c r="B28" s="19"/>
      <c r="C28" s="19"/>
      <c r="D28" s="19"/>
      <c r="E28" s="106" t="s">
        <v>73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60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М.В..,Билан Н.А.,Мишина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58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 t="str">
        <f>'Диагностика КГ'!B7</f>
        <v xml:space="preserve"> 19.12.2019</v>
      </c>
      <c r="C7" s="73" t="s">
        <v>57</v>
      </c>
      <c r="D7" s="19"/>
      <c r="E7" s="133" t="s">
        <v>41</v>
      </c>
      <c r="F7" s="207"/>
      <c r="G7" s="212">
        <f>'Диагностика КГ'!G7:H7</f>
        <v>0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ИсмаиловТ.Ф.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Стрельникова И.В.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27975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Берина Е.В.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Мишина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20700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7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37</v>
      </c>
      <c r="C15" s="181"/>
      <c r="D15" s="181"/>
      <c r="E15" s="184"/>
      <c r="F15" s="180" t="s">
        <v>28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53</v>
      </c>
      <c r="C20" s="195"/>
      <c r="D20" s="71" t="s">
        <v>56</v>
      </c>
      <c r="E20" s="129" t="s">
        <v>26</v>
      </c>
      <c r="F20" s="129"/>
      <c r="G20" s="84"/>
      <c r="H20" s="129" t="s">
        <v>29</v>
      </c>
      <c r="I20" s="129"/>
      <c r="J20" s="12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5" t="s">
        <v>48</v>
      </c>
      <c r="B21" s="86"/>
      <c r="C21" s="175"/>
      <c r="D21" s="176"/>
      <c r="E21" s="228" t="s">
        <v>52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/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31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51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38</v>
      </c>
      <c r="B54" s="215"/>
      <c r="C54" s="215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2019-12-17T10:16:42Z</cp:lastPrinted>
  <dcterms:created xsi:type="dcterms:W3CDTF">2006-09-16T00:00:00Z</dcterms:created>
  <dcterms:modified xsi:type="dcterms:W3CDTF">2019-12-19T10:49:47Z</dcterms:modified>
  <cp:category>Рентгенэндоваскулярные хирурги</cp:category>
</cp:coreProperties>
</file>