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3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<sst xmlns="http://schemas.openxmlformats.org/spreadsheetml/2006/main" count="94" uniqueCount="70">
  <si>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</si>
  <si>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</si>
  <si>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</si>
  <si>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</si>
  <si>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</si>
  <si>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</si>
  <si>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</si>
  <si>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</si>
  <si>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</si>
  <si>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</si>
  <si>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</si>
  <si>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</si>
  <si>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</si>
  <si>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</si>
  <si>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</si>
  <si>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</si>
  <si>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</si>
  <si>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</si>
  <si>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</si>
  <si>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</si>
  <si>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</si>
  <si>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</si>
  <si>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</si>
  <si>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</si>
  <si>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</si>
  <si>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</si>
  <si>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</si>
  <si>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</si>
  <si>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</si>
  <si>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</si>
  <si>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</si>
  <si>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</si>
  <si>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</si>
  <si>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</si>
  <si>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</si>
  <si>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</si>
  <si>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</si>
  <si>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</si>
  <si>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</si>
  <si>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</si>
  <si>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</si>
  <si>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</si>
  <si>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</si>
  <si>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</si>
  <si>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</si>
  <si>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</si>
  <si>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</si>
  <si>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</si>
  <si>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</si>
  <si>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</si>
  <si>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</si>
  <si>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Omnipaque 350</t>
  </si>
  <si>
    <t>100 ml</t>
  </si>
  <si>
    <t>11:30-12:30</t>
  </si>
  <si>
    <t>Баллонная ангиопластика со стентированием ОА (1BMS)</t>
  </si>
  <si>
    <t xml:space="preserve">Контроль места пункции, повязку удалить через 7 часов.
</t>
  </si>
  <si>
    <t>Ultravist  370</t>
  </si>
  <si>
    <t>Щербаков А.С.</t>
  </si>
  <si>
    <t>17:00-18:30</t>
  </si>
  <si>
    <t>Петрушина И.П.</t>
  </si>
  <si>
    <t>ОКС БПST</t>
  </si>
  <si>
    <t>Севринова О.В.</t>
  </si>
  <si>
    <t>Чесноков С.Л.</t>
  </si>
  <si>
    <t>Билан Н.А.</t>
  </si>
  <si>
    <t>а.femoralis dex. et rad.</t>
  </si>
  <si>
    <t>353,66mGy</t>
  </si>
  <si>
    <t>правый</t>
  </si>
  <si>
    <t>1) Контроль места пункции, повязка на 6ч. 2) Консервативная стратегия. Подбор ОМТ.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</si>
  <si>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35%, стеноз среднего сегмента 55% Антеградный кровоток TIMI  III.                 </t>
    </r>
    <r>
      <rPr>
        <b/>
        <sz val="11"/>
        <color theme="1"/>
        <rFont val="Times New Roman"/>
        <family val="1"/>
        <charset val="204"/>
      </rPr>
      <t>БассейнОА:</t>
    </r>
    <r>
      <rPr>
        <sz val="11"/>
        <color theme="1"/>
        <rFont val="Times New Roman"/>
        <family val="1"/>
        <charset val="204"/>
      </rPr>
      <t xml:space="preserve"> артерия гипоплазирована. Стеноз прокс/3 ВТК 40% (d/арт  до 2.0 мм). Антеградный кровоток - TIMI  III.    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пркосимального сегмента до 40%, стеноз среднего сегмента 30%, неровность контура дистального сегмента. Стеноз прокс/3 ЗБВ 65%, стеноз устья ЗНА 70%, стеноз проксимальной/3 ЗНА 80% (d ЗНА 2.25 мм).  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С учётом малого диаметра ЗНА выполнить стентирование не представляется возможным. Потенциальный риск возникновения грозных осложнений  значительно превышает ожидаемою пользу от выполнения баллонной ангиопластики в зоне 80% стеноза при сохраненном антеградном кровотоке в TIMI III.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</si>
  <si>
    <t>П/О ушито аппаратом AngioSeal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</si>
</sst>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43860</v>
      </c>
      <c r="C7" s="80" t="s">
        <v>58</v>
      </c>
      <c r="D7" s="19"/>
      <c r="E7" s="133" t="s">
        <v>41</v>
      </c>
      <c r="F7" s="133"/>
      <c r="G7" s="126"/>
      <c r="H7" s="126"/>
      <c r="I7" s="116" t="s">
        <v>57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59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61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9309</v>
      </c>
      <c r="C9" s="123"/>
      <c r="D9" s="19"/>
      <c r="E9" s="19"/>
      <c r="F9" s="19"/>
      <c r="G9" s="124" t="s">
        <v>5</v>
      </c>
      <c r="H9" s="125"/>
      <c r="I9" s="118" t="s">
        <v>62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60</v>
      </c>
      <c r="C10" s="121"/>
      <c r="D10" s="19"/>
      <c r="E10" s="19"/>
      <c r="F10" s="19"/>
      <c r="G10" s="124" t="s">
        <v>35</v>
      </c>
      <c r="H10" s="125"/>
      <c r="I10" s="118" t="s">
        <v>63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22</v>
      </c>
      <c r="B11" s="79">
        <v>1708</v>
      </c>
      <c r="C11" s="81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7" t="s">
        <v>50</v>
      </c>
      <c r="F13" s="152" t="s">
        <v>9</v>
      </c>
      <c r="G13" s="153"/>
      <c r="H13" s="153"/>
      <c r="I13" s="150" t="s">
        <v>64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56</v>
      </c>
      <c r="C24" s="135"/>
      <c r="D24" s="10" t="s">
        <v>52</v>
      </c>
      <c r="E24" s="129" t="s">
        <v>25</v>
      </c>
      <c r="F24" s="129"/>
      <c r="G24" s="11">
        <v>0.29166666666666669</v>
      </c>
      <c r="H24" s="129" t="s">
        <v>17</v>
      </c>
      <c r="I24" s="129"/>
      <c r="J24" s="12" t="s">
        <v>65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/>
      <c r="F27" s="167"/>
      <c r="G27" s="168"/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67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69</v>
      </c>
      <c r="B54" s="148"/>
      <c r="C54" s="148"/>
      <c r="D54" s="94" t="s">
        <v>46</v>
      </c>
      <c r="E54" s="95"/>
      <c r="F54" s="40"/>
      <c r="G54" s="40"/>
      <c r="H54" s="149" t="s">
        <v>21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С.Ю.,Цветкова А.Е.,"Мишина Е.А,",Билан Н.А.</x12ac:list>
        </mc:Choice>
        <mc:Fallback>
          <formula1>"Капралова Е.А.,Соколова М.В.,Баранова В.Б..,Галымага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С.Ю.,Цветкова А.Е.,Мишина Е.А,,Билан Н.А."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54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43860</v>
      </c>
      <c r="C7" s="73" t="s">
        <v>53</v>
      </c>
      <c r="D7" s="19"/>
      <c r="E7" s="133" t="s">
        <v>41</v>
      </c>
      <c r="F7" s="207"/>
      <c r="G7" s="212">
        <f>'Диагностика КГ'!G7:H7</f>
        <v>0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Петрушина И.П.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Севринова О.В.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9309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Чесноков С.Л.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Билан Н.А.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22</v>
      </c>
      <c r="B11" s="70">
        <f>ОТДЕЛЕНИЕ</f>
        <v>1708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6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а.femoralis dex. et rad.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8" t="s">
        <v>34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37</v>
      </c>
      <c r="C15" s="181"/>
      <c r="D15" s="181"/>
      <c r="E15" s="184"/>
      <c r="F15" s="180" t="s">
        <v>27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51</v>
      </c>
      <c r="C20" s="195"/>
      <c r="D20" s="71" t="s">
        <v>52</v>
      </c>
      <c r="E20" s="129" t="s">
        <v>25</v>
      </c>
      <c r="F20" s="129"/>
      <c r="G20" s="87">
        <v>0.26666666666666666</v>
      </c>
      <c r="H20" s="129" t="s">
        <v>28</v>
      </c>
      <c r="I20" s="129"/>
      <c r="J20" s="12">
        <v>484.43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48</v>
      </c>
      <c r="B21" s="85"/>
      <c r="C21" s="175"/>
      <c r="D21" s="176"/>
      <c r="E21" s="228" t="s">
        <v>30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/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31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55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38</v>
      </c>
      <c r="B54" s="215"/>
      <c r="C54" s="215"/>
      <c r="D54" s="77"/>
      <c r="E54" s="77"/>
      <c r="F54" s="77"/>
      <c r="G54" s="149" t="s">
        <v>21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2020-01-30T16:00:09Z</cp:lastPrinted>
  <dcterms:created xsi:type="dcterms:W3CDTF">2006-09-16T00:00:00Z</dcterms:created>
  <dcterms:modified xsi:type="dcterms:W3CDTF">2020-01-30T16:02:44Z</dcterms:modified>
  <cp:category>Рентгенэндоваскулярные хирурги</cp:category>
</cp:coreProperties>
</file>