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<sst xmlns="http://schemas.openxmlformats.org/spreadsheetml/2006/main" count="95" uniqueCount="69">
  <si>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</si>
  <si>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</si>
  <si>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</si>
  <si>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</si>
  <si>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</si>
  <si>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</si>
  <si>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</si>
  <si>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</si>
  <si>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</si>
  <si>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</si>
  <si>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</si>
  <si>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</si>
  <si>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</si>
  <si>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</si>
  <si>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</si>
  <si>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</si>
  <si>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</si>
  <si>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</si>
  <si>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</si>
  <si>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</si>
  <si>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</si>
  <si>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</si>
  <si>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</si>
  <si>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</si>
  <si>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</si>
  <si>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</si>
  <si>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</si>
  <si>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</si>
  <si>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</si>
  <si>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</si>
  <si>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</si>
  <si>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</si>
  <si>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</si>
  <si>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</si>
  <si>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</si>
  <si>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</si>
  <si>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</si>
  <si>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</si>
  <si>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</si>
  <si>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</si>
  <si>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</si>
  <si>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</si>
  <si>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</si>
  <si>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</si>
  <si>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</si>
  <si>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</si>
  <si>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</si>
  <si>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</si>
  <si>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100 ml</t>
  </si>
  <si>
    <t>Ultravist  370</t>
  </si>
  <si>
    <t>Щербаков А.С.</t>
  </si>
  <si>
    <t>Мишина Е.А,</t>
  </si>
  <si>
    <t xml:space="preserve">Синицина И.А. </t>
  </si>
  <si>
    <t xml:space="preserve">Соловьев С.О. </t>
  </si>
  <si>
    <t>правый</t>
  </si>
  <si>
    <t>начало 22:20</t>
  </si>
  <si>
    <t>окончание 23:30</t>
  </si>
  <si>
    <t xml:space="preserve">Баллонная вазодилатация  со стентированием коронарной артерии ПНА </t>
  </si>
  <si>
    <t>Дружинин Н.К.</t>
  </si>
  <si>
    <t>ОКС БПST</t>
  </si>
  <si>
    <t>Экстренная реваскуляризация в бассейне ПНА.</t>
  </si>
  <si>
    <t>Интродъюссер оставлен в правой ОБА</t>
  </si>
  <si>
    <t>a. femoralis dex.</t>
  </si>
  <si>
    <t>Sol. Novocaini 0.5%</t>
  </si>
  <si>
    <t>5 ml</t>
  </si>
  <si>
    <t>EBU 3.5</t>
  </si>
  <si>
    <t>Интродъюссер оставлен</t>
  </si>
  <si>
    <r>
      <t xml:space="preserve">Устье 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окклюзии в дистальный сегмент ПНА.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многократные попытки аспирации тромботических масс. Из-за массивного тромбоза, предположительно суточной давности полностью   аспирировать тромботические массы из коронарной артерии не удалось. На контрольных съёмках удалось получить антеградный кровоток в TIMI II. В зону гемодинамических значимых стенозов ПНА в средний и проксимальный сегмент  имплантированы два BMS:  </t>
    </r>
    <r>
      <rPr>
        <b/>
        <sz val="11"/>
        <color theme="1"/>
        <rFont val="Calibri"/>
        <family val="2"/>
        <charset val="204"/>
        <scheme val="minor"/>
      </rPr>
      <t xml:space="preserve"> Integrity 3.5-26 и Integrity 4.0-18. </t>
    </r>
    <r>
      <rPr>
        <sz val="11"/>
        <color theme="1"/>
        <rFont val="Calibri"/>
        <family val="2"/>
        <charset val="204"/>
        <scheme val="minor"/>
      </rPr>
      <t xml:space="preserve"> На контрольных съёмках определяется феномен no/slow reflow. Выполнены достыпные и многократные попытки борьбы с дистальной микроэмболией микроциркуляторного русла. Адекватный антеградный кровоток восстановить не удалось.  Процедура завершена. См. протокол анестезиолога. </t>
    </r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</si>
  <si>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неровнсоть контура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фоне значимых стенозов проксимального и среднего сегмента определяется массивная окклюзирующая тромботическая окклюзия  от устья ПНА с распросранением тромбоза в средний сегмент, TTG5. Антеградный кровоток - TIMI 0. Rentrop 0.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 Антеградный кровоток - TIMI  III.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 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</si>
</sst>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38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4" t="s">
        <v>0</v>
      </c>
      <c r="B7" s="2">
        <v>43861</v>
      </c>
      <c r="C7" s="80" t="s">
        <v>55</v>
      </c>
      <c r="D7" s="19"/>
      <c r="E7" s="134" t="s">
        <v>40</v>
      </c>
      <c r="F7" s="134"/>
      <c r="G7" s="127"/>
      <c r="H7" s="127"/>
      <c r="I7" s="117" t="s">
        <v>50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5" t="s">
        <v>3</v>
      </c>
      <c r="B8" s="137" t="s">
        <v>58</v>
      </c>
      <c r="C8" s="138"/>
      <c r="D8" s="19"/>
      <c r="E8" s="125" t="s">
        <v>4</v>
      </c>
      <c r="F8" s="126"/>
      <c r="G8" s="127" t="s">
        <v>39</v>
      </c>
      <c r="H8" s="127"/>
      <c r="I8" s="119" t="s">
        <v>52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6" t="s">
        <v>1</v>
      </c>
      <c r="B9" s="123">
        <v>15342</v>
      </c>
      <c r="C9" s="124"/>
      <c r="D9" s="19"/>
      <c r="E9" s="19"/>
      <c r="F9" s="19"/>
      <c r="G9" s="125" t="s">
        <v>5</v>
      </c>
      <c r="H9" s="126"/>
      <c r="I9" s="119" t="s">
        <v>53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4" t="s">
        <v>2</v>
      </c>
      <c r="B10" s="121" t="s">
        <v>59</v>
      </c>
      <c r="C10" s="122"/>
      <c r="D10" s="19"/>
      <c r="E10" s="19"/>
      <c r="F10" s="19"/>
      <c r="G10" s="125" t="s">
        <v>35</v>
      </c>
      <c r="H10" s="126"/>
      <c r="I10" s="119" t="s">
        <v>51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4" t="s">
        <v>22</v>
      </c>
      <c r="B11" s="79">
        <v>1788</v>
      </c>
      <c r="C11" s="81">
        <v>35</v>
      </c>
      <c r="D11" s="22"/>
      <c r="E11" s="20"/>
      <c r="F11" s="20"/>
      <c r="G11" s="125" t="s">
        <v>7</v>
      </c>
      <c r="H11" s="126"/>
      <c r="I11" s="119" t="s">
        <v>46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63</v>
      </c>
      <c r="D13" s="142"/>
      <c r="E13" s="47" t="s">
        <v>64</v>
      </c>
      <c r="F13" s="153" t="s">
        <v>9</v>
      </c>
      <c r="G13" s="154"/>
      <c r="H13" s="154"/>
      <c r="I13" s="151" t="s">
        <v>62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8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2"/>
      <c r="H18" s="89" t="s">
        <v>44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41</v>
      </c>
      <c r="C19" s="156"/>
      <c r="D19" s="156"/>
      <c r="E19" s="157"/>
      <c r="F19" s="155" t="s">
        <v>43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3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2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2"/>
      <c r="D22" s="32"/>
      <c r="E22" s="32"/>
      <c r="F22" s="32"/>
      <c r="G22" s="32"/>
      <c r="H22" s="19"/>
      <c r="I22" s="32"/>
      <c r="J22" s="33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4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9" t="s">
        <v>16</v>
      </c>
      <c r="B24" s="135" t="s">
        <v>49</v>
      </c>
      <c r="C24" s="136"/>
      <c r="D24" s="10" t="s">
        <v>48</v>
      </c>
      <c r="E24" s="130" t="s">
        <v>25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54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/>
      <c r="F27" s="168"/>
      <c r="G27" s="169"/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07" t="s">
        <v>68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5" t="s">
        <v>12</v>
      </c>
      <c r="B37" s="36"/>
      <c r="C37" s="36"/>
      <c r="D37" s="36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7"/>
      <c r="B38" s="36"/>
      <c r="C38" s="36"/>
      <c r="D38" s="36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8" t="s">
        <v>18</v>
      </c>
      <c r="B39" s="39"/>
      <c r="C39" s="39"/>
      <c r="D39" s="39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8"/>
      <c r="B40" s="39"/>
      <c r="C40" s="39"/>
      <c r="D40" s="39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8"/>
      <c r="B41" s="39"/>
      <c r="C41" s="39"/>
      <c r="D41" s="39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8"/>
      <c r="B42" s="39"/>
      <c r="C42" s="39"/>
      <c r="D42" s="39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8"/>
      <c r="B43" s="39"/>
      <c r="C43" s="39"/>
      <c r="D43" s="39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8"/>
      <c r="B44" s="39"/>
      <c r="C44" s="39"/>
      <c r="D44" s="39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8"/>
      <c r="B45" s="39"/>
      <c r="C45" s="39"/>
      <c r="D45" s="39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8"/>
      <c r="B46" s="39"/>
      <c r="C46" s="39"/>
      <c r="D46" s="39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9"/>
      <c r="D47" s="39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61</v>
      </c>
      <c r="B54" s="149"/>
      <c r="C54" s="149"/>
      <c r="D54" s="95" t="s">
        <v>45</v>
      </c>
      <c r="E54" s="96"/>
      <c r="F54" s="40"/>
      <c r="G54" s="40"/>
      <c r="H54" s="150" t="s">
        <v>21</v>
      </c>
      <c r="I54" s="140"/>
      <c r="J54" s="41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Я.А.,Соловьев С.О.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4" t="s">
        <v>0</v>
      </c>
      <c r="B7" s="69">
        <f>'Диагностика КГ'!B7</f>
        <v>43861</v>
      </c>
      <c r="C7" s="73" t="s">
        <v>56</v>
      </c>
      <c r="D7" s="19"/>
      <c r="E7" s="134" t="s">
        <v>40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5" t="s">
        <v>3</v>
      </c>
      <c r="B8" s="192" t="str">
        <f>'Диагностика КГ'!B8:C8</f>
        <v>Дружинин Н.К.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 xml:space="preserve">Синицина И.А. 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6" t="s">
        <v>1</v>
      </c>
      <c r="B9" s="222">
        <f>'Диагностика КГ'!B9:C9</f>
        <v>15342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 xml:space="preserve">Соловьев С.О. 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Мишина Е.А,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4" t="s">
        <v>22</v>
      </c>
      <c r="B11" s="70">
        <f>ОТДЕЛЕНИЕ</f>
        <v>1788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Novocaini 0.5%</v>
      </c>
      <c r="D13" s="232"/>
      <c r="E13" s="86" t="str">
        <f>'Диагностика КГ'!E13</f>
        <v>5 ml</v>
      </c>
      <c r="F13" s="153" t="s">
        <v>9</v>
      </c>
      <c r="G13" s="154"/>
      <c r="H13" s="154"/>
      <c r="I13" s="233" t="str">
        <f>'Диагностика КГ'!I13:J13</f>
        <v>a. femoralis dex.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8" t="s">
        <v>34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1"/>
      <c r="B15" s="184" t="s">
        <v>37</v>
      </c>
      <c r="C15" s="182"/>
      <c r="D15" s="182"/>
      <c r="E15" s="185"/>
      <c r="F15" s="181" t="s">
        <v>27</v>
      </c>
      <c r="G15" s="185"/>
      <c r="H15" s="181" t="s">
        <v>42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2" t="s">
        <v>13</v>
      </c>
      <c r="B17" s="59"/>
      <c r="C17" s="60"/>
      <c r="D17" s="61"/>
      <c r="E17" s="88" t="s">
        <v>65</v>
      </c>
      <c r="F17" s="60"/>
      <c r="G17" s="30"/>
      <c r="H17" s="29"/>
      <c r="I17" s="75"/>
      <c r="J17" s="63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1"/>
      <c r="I18" s="31"/>
      <c r="J18" s="33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3"/>
      <c r="D19" s="53"/>
      <c r="E19" s="53"/>
      <c r="F19" s="53"/>
      <c r="G19" s="53"/>
      <c r="H19" s="53"/>
      <c r="I19" s="53"/>
      <c r="J19" s="64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2" t="s">
        <v>16</v>
      </c>
      <c r="B20" s="194" t="s">
        <v>49</v>
      </c>
      <c r="C20" s="195"/>
      <c r="D20" s="71" t="s">
        <v>48</v>
      </c>
      <c r="E20" s="130" t="s">
        <v>25</v>
      </c>
      <c r="F20" s="130"/>
      <c r="G20" s="87">
        <v>0.3833333333333333</v>
      </c>
      <c r="H20" s="130" t="s">
        <v>28</v>
      </c>
      <c r="I20" s="130"/>
      <c r="J20" s="12">
        <v>893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4" t="s">
        <v>47</v>
      </c>
      <c r="B21" s="85"/>
      <c r="C21" s="176"/>
      <c r="D21" s="177"/>
      <c r="E21" s="228" t="s">
        <v>30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7"/>
      <c r="B22" s="1"/>
      <c r="C22" s="1"/>
      <c r="D22" s="1"/>
      <c r="E22" s="235" t="s">
        <v>67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12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66</v>
      </c>
      <c r="B54" s="215"/>
      <c r="C54" s="215"/>
      <c r="D54" s="77"/>
      <c r="E54" s="77"/>
      <c r="F54" s="77"/>
      <c r="G54" s="150" t="s">
        <v>21</v>
      </c>
      <c r="H54" s="140"/>
      <c r="I54" s="65"/>
      <c r="J54" s="66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2020-01-31T21:06:25Z</cp:lastPrinted>
  <dcterms:created xsi:type="dcterms:W3CDTF">2006-09-16T00:00:00Z</dcterms:created>
  <dcterms:modified xsi:type="dcterms:W3CDTF">2020-01-31T21:06:36Z</dcterms:modified>
  <cp:category>Рентгенэндоваскулярные хирурги</cp:category>
</cp:coreProperties>
</file>