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<sst xmlns="http://schemas.openxmlformats.org/spreadsheetml/2006/main" count="99" uniqueCount="74">
  <si>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</si>
  <si>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</si>
  <si>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</si>
  <si>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</si>
  <si>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</si>
  <si>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</si>
  <si>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</si>
  <si>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</si>
  <si>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</si>
  <si>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</si>
  <si>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</si>
  <si>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</si>
  <si>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</si>
  <si>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</si>
  <si>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</si>
  <si>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</si>
  <si>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</si>
  <si>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</si>
  <si>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</si>
  <si>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</si>
  <si>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</si>
  <si>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</si>
  <si>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</si>
  <si>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</si>
  <si>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</si>
  <si>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</si>
  <si>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</si>
  <si>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</si>
  <si>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</si>
  <si>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</si>
  <si>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</si>
  <si>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</si>
  <si>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</si>
  <si>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</si>
  <si>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</si>
  <si>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</si>
  <si>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</si>
  <si>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</si>
  <si>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</si>
  <si>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</si>
  <si>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</si>
  <si>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</si>
  <si>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</si>
  <si>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</si>
  <si>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</si>
  <si>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</si>
  <si>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</si>
  <si>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</si>
  <si>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</si>
  <si>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</si>
  <si>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</si>
  <si>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</si>
  <si>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</si>
  <si>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Консультация кардиохирурга</t>
  </si>
  <si>
    <t>Щербаков А.С.</t>
  </si>
  <si>
    <t>Соловьев С.О.</t>
  </si>
  <si>
    <t>EBU 3.5 6F</t>
  </si>
  <si>
    <t>Баллонная вазодилатация с установкой стента в коронарную артерию  (ПНА).</t>
  </si>
  <si>
    <t>окончание 13:50</t>
  </si>
  <si>
    <t>ОКС БПST</t>
  </si>
  <si>
    <t>Александрова И.А.</t>
  </si>
  <si>
    <t>Баранова В.Б.</t>
  </si>
  <si>
    <r>
      <t xml:space="preserve"> В устье ствола ЛКА установлен проводниковый катетер </t>
    </r>
    <r>
      <rPr>
        <b/>
        <sz val="11"/>
        <color theme="1"/>
        <rFont val="Calibri"/>
        <family val="2"/>
        <charset val="204"/>
        <scheme val="minor"/>
      </rPr>
      <t>Launcher EBU 3.5 6F</t>
    </r>
    <r>
      <rPr>
        <sz val="11"/>
        <color theme="1"/>
        <rFont val="Calibri"/>
        <family val="2"/>
        <charset val="204"/>
        <scheme val="minor"/>
      </rPr>
      <t>. По коронарному проводнику  в зону значимого стеноза проксимального сегмента ПНА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Onyx  4.0-18 мм</t>
    </r>
    <r>
      <rPr>
        <sz val="11"/>
        <color theme="1"/>
        <rFont val="Calibri"/>
        <family val="2"/>
        <charset val="204"/>
        <scheme val="minor"/>
      </rPr>
      <t xml:space="preserve">, давлением 14 атм. На контрольной съемке стент  раскрыт  удовлетворительно,  признаков краевых диссекций, тромбоза не выявлено, антеградный кровоток по ПНА чёткий - TIMI III, остаточных стенозов нет.  Процедура завершена. Давящая повязка. Пациент в стабильном состоянии переводится в ПРИТ </t>
    </r>
  </si>
  <si>
    <t>правый</t>
  </si>
  <si>
    <t>100 ml</t>
  </si>
  <si>
    <t>200 ml</t>
  </si>
  <si>
    <t>14:40-15:30</t>
  </si>
  <si>
    <t>Виноградов А.Г.</t>
  </si>
  <si>
    <t xml:space="preserve">5.97/ 384 </t>
  </si>
  <si>
    <t>Доза облучен. мЗв/mGy</t>
  </si>
  <si>
    <t>стеноз устья 40%, стеноз бифуркации 50%</t>
  </si>
  <si>
    <t>Контроль места пункции. Повязка на 6. Консультация кардиохирурга</t>
  </si>
  <si>
    <t>КОРОНАРОГРАФИЯ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</si>
  <si>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тотальная окклюзия от устья ПНА. Антеградный кровоток - TIMI III. Формирующиеся коллатеральный кровоток из бассейна ОА и ПКА со слабым ретроградным контрастированием дистального сегмента ПНА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 стеноз среднего сегмента 75%, дистального сегмента 60%. Стеноз прокс/3 ВТК 50%. Антеградный кровоток - TIMI III.         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стеноз проксимального сегмента 65%, стеноз дистального сегмента 85%.  Антеградный кровоток - TIMI III.                                                       С учётом давности заболеваения, ОИМ от 02.02.2020 наиболее предпочтительный метод реваскуляризации явл. АКШ.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</si>
</sst>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b/>
      <u/>
      <sz val="9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46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7" xfId="0" applyFont="1" applyFill="1" applyBorder="1"/>
    <xf numFmtId="0" fontId="17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1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9" xfId="0" applyFont="1" applyFill="1" applyBorder="1" applyAlignment="1"/>
    <xf numFmtId="0" fontId="53" fillId="0" borderId="0" xfId="0" applyFont="1" applyFill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31</v>
      </c>
      <c r="C1" s="120"/>
      <c r="D1" s="120"/>
      <c r="E1" s="120"/>
      <c r="F1" s="120"/>
      <c r="G1" s="120"/>
      <c r="H1" s="120"/>
      <c r="I1" s="120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2" t="s">
        <v>23</v>
      </c>
      <c r="D2" s="123"/>
      <c r="E2" s="123"/>
      <c r="F2" s="123"/>
      <c r="G2" s="123"/>
      <c r="H2" s="123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7" t="s">
        <v>34</v>
      </c>
      <c r="C3" s="138"/>
      <c r="D3" s="138"/>
      <c r="E3" s="138"/>
      <c r="F3" s="138"/>
      <c r="G3" s="138"/>
      <c r="H3" s="138"/>
      <c r="I3" s="138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4" t="s">
        <v>37</v>
      </c>
      <c r="C4" s="124"/>
      <c r="D4" s="124"/>
      <c r="E4" s="124"/>
      <c r="F4" s="124"/>
      <c r="G4" s="124"/>
      <c r="H4" s="124"/>
      <c r="I4" s="124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39" t="s">
        <v>72</v>
      </c>
      <c r="C5" s="140"/>
      <c r="D5" s="140"/>
      <c r="E5" s="140"/>
      <c r="F5" s="140"/>
      <c r="G5" s="140"/>
      <c r="H5" s="140"/>
      <c r="I5" s="140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4" t="s">
        <v>0</v>
      </c>
      <c r="B7" s="2">
        <v>43870</v>
      </c>
      <c r="C7" s="80" t="s">
        <v>66</v>
      </c>
      <c r="D7" s="19"/>
      <c r="E7" s="127" t="s">
        <v>39</v>
      </c>
      <c r="F7" s="127"/>
      <c r="G7" s="136"/>
      <c r="H7" s="136"/>
      <c r="I7" s="141" t="s">
        <v>54</v>
      </c>
      <c r="J7" s="142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5" t="s">
        <v>3</v>
      </c>
      <c r="B8" s="132" t="s">
        <v>67</v>
      </c>
      <c r="C8" s="133"/>
      <c r="D8" s="19"/>
      <c r="E8" s="128" t="s">
        <v>4</v>
      </c>
      <c r="F8" s="129"/>
      <c r="G8" s="136" t="s">
        <v>38</v>
      </c>
      <c r="H8" s="136"/>
      <c r="I8" s="125" t="s">
        <v>60</v>
      </c>
      <c r="J8" s="126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6" t="s">
        <v>1</v>
      </c>
      <c r="B9" s="145">
        <v>19846</v>
      </c>
      <c r="C9" s="146"/>
      <c r="D9" s="19"/>
      <c r="E9" s="19"/>
      <c r="F9" s="19"/>
      <c r="G9" s="128" t="s">
        <v>5</v>
      </c>
      <c r="H9" s="129"/>
      <c r="I9" s="125" t="s">
        <v>55</v>
      </c>
      <c r="J9" s="126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4" t="s">
        <v>2</v>
      </c>
      <c r="B10" s="143" t="s">
        <v>59</v>
      </c>
      <c r="C10" s="144"/>
      <c r="D10" s="19"/>
      <c r="E10" s="19"/>
      <c r="F10" s="19"/>
      <c r="G10" s="128" t="s">
        <v>33</v>
      </c>
      <c r="H10" s="129"/>
      <c r="I10" s="125" t="s">
        <v>61</v>
      </c>
      <c r="J10" s="126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4" t="s">
        <v>22</v>
      </c>
      <c r="B11" s="79">
        <v>1868</v>
      </c>
      <c r="C11" s="81">
        <v>35</v>
      </c>
      <c r="D11" s="22"/>
      <c r="E11" s="20"/>
      <c r="F11" s="20"/>
      <c r="G11" s="128" t="s">
        <v>7</v>
      </c>
      <c r="H11" s="129"/>
      <c r="I11" s="125" t="s">
        <v>45</v>
      </c>
      <c r="J11" s="126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4" t="s">
        <v>47</v>
      </c>
      <c r="D13" s="135"/>
      <c r="E13" s="47" t="s">
        <v>48</v>
      </c>
      <c r="F13" s="96" t="s">
        <v>9</v>
      </c>
      <c r="G13" s="97"/>
      <c r="H13" s="97"/>
      <c r="I13" s="94" t="s">
        <v>52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8" t="s">
        <v>32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2"/>
      <c r="H18" s="147" t="s">
        <v>43</v>
      </c>
      <c r="I18" s="148"/>
      <c r="J18" s="14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0"/>
      <c r="I19" s="151"/>
      <c r="J19" s="152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9" t="s">
        <v>16</v>
      </c>
      <c r="B24" s="130" t="s">
        <v>50</v>
      </c>
      <c r="C24" s="131"/>
      <c r="D24" s="10" t="s">
        <v>64</v>
      </c>
      <c r="E24" s="121" t="s">
        <v>25</v>
      </c>
      <c r="F24" s="121"/>
      <c r="G24" s="11">
        <v>9.5833333333333326E-2</v>
      </c>
      <c r="H24" s="236" t="s">
        <v>69</v>
      </c>
      <c r="I24" s="121"/>
      <c r="J24" s="235" t="s">
        <v>68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2" t="s">
        <v>18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63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237" t="s">
        <v>70</v>
      </c>
      <c r="H27" s="113"/>
      <c r="I27" s="113"/>
      <c r="J27" s="114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 t="s">
        <v>51</v>
      </c>
      <c r="B28" s="19"/>
      <c r="C28" s="19"/>
      <c r="D28" s="19"/>
      <c r="E28" s="165" t="s">
        <v>73</v>
      </c>
      <c r="F28" s="166"/>
      <c r="G28" s="166"/>
      <c r="H28" s="166"/>
      <c r="I28" s="166"/>
      <c r="J28" s="167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8" t="s">
        <v>17</v>
      </c>
      <c r="B39" s="39"/>
      <c r="C39" s="39"/>
      <c r="D39" s="39"/>
      <c r="E39" s="166"/>
      <c r="F39" s="166"/>
      <c r="G39" s="166"/>
      <c r="H39" s="166"/>
      <c r="I39" s="166"/>
      <c r="J39" s="167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5" t="s">
        <v>29</v>
      </c>
      <c r="B47" s="156"/>
      <c r="C47" s="39"/>
      <c r="D47" s="39"/>
      <c r="E47" s="166"/>
      <c r="F47" s="166"/>
      <c r="G47" s="166"/>
      <c r="H47" s="166"/>
      <c r="I47" s="166"/>
      <c r="J47" s="167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68" t="s">
        <v>71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3" t="s">
        <v>44</v>
      </c>
      <c r="E54" s="154"/>
      <c r="F54" s="40"/>
      <c r="G54" s="40"/>
      <c r="H54" s="92" t="s">
        <v>21</v>
      </c>
      <c r="I54" s="93"/>
      <c r="J54" s="41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A49" sqref="A49:J53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31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23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34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37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 t="s">
        <v>57</v>
      </c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v>43870</v>
      </c>
      <c r="C7" s="73" t="s">
        <v>58</v>
      </c>
      <c r="D7" s="19"/>
      <c r="E7" s="127" t="s">
        <v>39</v>
      </c>
      <c r="F7" s="222"/>
      <c r="G7" s="200"/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Виноградов А.Г.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Александрова И.А.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19846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Соловьев С.О.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Баранова В.Б.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22</v>
      </c>
      <c r="B11" s="70">
        <f>ОТДЕЛЕНИЕ</f>
        <v>1868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4" t="s">
        <v>8</v>
      </c>
      <c r="B13" s="93"/>
      <c r="C13" s="194" t="str">
        <f>'Диагностика КГ'!B13:C13</f>
        <v>Sol. lidocaini 1%</v>
      </c>
      <c r="D13" s="195"/>
      <c r="E13" s="86" t="str">
        <f>'Диагностика КГ'!E13</f>
        <v>2 ml</v>
      </c>
      <c r="F13" s="96" t="s">
        <v>9</v>
      </c>
      <c r="G13" s="97"/>
      <c r="H13" s="97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4" t="s">
        <v>24</v>
      </c>
      <c r="B14" s="92"/>
      <c r="C14" s="105"/>
      <c r="D14" s="48" t="s">
        <v>32</v>
      </c>
      <c r="E14" s="227" t="s">
        <v>26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35</v>
      </c>
      <c r="C15" s="231"/>
      <c r="D15" s="231"/>
      <c r="E15" s="234"/>
      <c r="F15" s="230" t="s">
        <v>27</v>
      </c>
      <c r="G15" s="234"/>
      <c r="H15" s="230" t="s">
        <v>41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88" t="s">
        <v>56</v>
      </c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50</v>
      </c>
      <c r="C20" s="210"/>
      <c r="D20" s="71" t="s">
        <v>65</v>
      </c>
      <c r="E20" s="121" t="s">
        <v>25</v>
      </c>
      <c r="F20" s="121"/>
      <c r="G20" s="87">
        <v>0.55833333333333335</v>
      </c>
      <c r="H20" s="121" t="s">
        <v>28</v>
      </c>
      <c r="I20" s="121"/>
      <c r="J20" s="12">
        <v>2617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4" t="s">
        <v>46</v>
      </c>
      <c r="B21" s="85"/>
      <c r="C21" s="225"/>
      <c r="D21" s="226"/>
      <c r="E21" s="191" t="s">
        <v>49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 t="s">
        <v>62</v>
      </c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30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53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36</v>
      </c>
      <c r="B54" s="176"/>
      <c r="C54" s="176"/>
      <c r="D54" s="77"/>
      <c r="E54" s="77"/>
      <c r="F54" s="77"/>
      <c r="G54" s="92" t="s">
        <v>21</v>
      </c>
      <c r="H54" s="93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2020-02-09T12:49:30Z</cp:lastPrinted>
  <dcterms:created xsi:type="dcterms:W3CDTF">2006-09-16T00:00:00Z</dcterms:created>
  <dcterms:modified xsi:type="dcterms:W3CDTF">2020-02-09T12:49:40Z</dcterms:modified>
  <cp:category>Рентгенэндоваскулярные хирурги</cp:category>
</cp:coreProperties>
</file>