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1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<sst xmlns="http://schemas.openxmlformats.org/spreadsheetml/2006/main" count="97" uniqueCount="72">
  <si>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</si>
  <si>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</si>
  <si>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</si>
  <si>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</si>
  <si>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</si>
  <si>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</si>
  <si>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</si>
  <si>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</si>
  <si>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</si>
  <si>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</si>
  <si>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</si>
  <si>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</si>
  <si>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</si>
  <si>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</si>
  <si>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</si>
  <si>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</si>
  <si>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</si>
  <si>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</si>
  <si>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</si>
  <si>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</si>
  <si>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</si>
  <si>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</si>
  <si>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</si>
  <si>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</si>
  <si>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</si>
  <si>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</si>
  <si>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</si>
  <si>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</si>
  <si>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</si>
  <si>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</si>
  <si>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</si>
  <si>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</si>
  <si>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</si>
  <si>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</si>
  <si>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</si>
  <si>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</si>
  <si>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</si>
  <si>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</si>
  <si>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</si>
  <si>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</si>
  <si>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</si>
  <si>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</si>
  <si>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</si>
  <si>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</si>
  <si>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</si>
  <si>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</si>
  <si>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</si>
  <si>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</si>
  <si>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</si>
  <si>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</si>
  <si>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правый</t>
  </si>
  <si>
    <t>______ ml</t>
  </si>
  <si>
    <t>КОРОНАРОГРАФИЯ</t>
  </si>
  <si>
    <t xml:space="preserve">Контроль места пункции. Повязка 6 ч </t>
  </si>
  <si>
    <t>Баллонная вазодилатация с установкой стента в коронарную артерию  (ПКА).</t>
  </si>
  <si>
    <t>Юнигексол 350</t>
  </si>
  <si>
    <t>Реваскуляризация ПКА.</t>
  </si>
  <si>
    <t>Молотков А.В</t>
  </si>
  <si>
    <t>Мишина Е.А.</t>
  </si>
  <si>
    <t>Стрельникова И.В.</t>
  </si>
  <si>
    <t>окончание 17:00</t>
  </si>
  <si>
    <t>начало 16:00</t>
  </si>
  <si>
    <t>Кундышева Р.А.</t>
  </si>
  <si>
    <t>ОИМ</t>
  </si>
  <si>
    <t>a. femoralis dex.</t>
  </si>
  <si>
    <t>П/О ушито аппаратом AngioSeal</t>
  </si>
  <si>
    <t>40 ml</t>
  </si>
  <si>
    <r>
      <rPr>
        <sz val="11"/>
        <color theme="1"/>
        <rFont val="Calibri"/>
        <family val="2"/>
        <charset val="204"/>
        <scheme val="minor"/>
      </rPr>
      <t xml:space="preserve"> 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JR 3.5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>Cougar LS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сегмент ЗБВ.  В зону субокклюзирующего стеноза  дистального сегмента  ПКА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Integrity  3.0-15 мм,</t>
    </r>
    <r>
      <rPr>
        <sz val="11"/>
        <color theme="1"/>
        <rFont val="Calibri"/>
        <family val="2"/>
        <charset val="204"/>
        <scheme val="minor"/>
      </rPr>
      <t xml:space="preserve"> давлением 10 атм. На контрольной съёмке стент  раскрыт  удовлетворительно,  признаков краевых диссекций, тромбоза не выявлено, антеградный кровоток по ПКА  - TIMI III. Процедура завершена. Место пункции ушито. Пациентка переводится в 33 отд/реан.. </t>
    </r>
  </si>
  <si>
    <t xml:space="preserve">кальциноз, без значимых стенозов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</si>
  <si>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кальциноз, стеноз устья 60%, стеноз проксимального и среднего сегмента 55%. Антеградный кровоток по ПНА -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85%. Антеградный кровоток по  - TIMI III.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Артерия крупная. Определяется стеноз проксимального  сегмента 30%, стеноз среднего сегмента 50%, </t>
    </r>
    <r>
      <rPr>
        <b/>
        <u/>
        <sz val="11"/>
        <color theme="1"/>
        <rFont val="Times New Roman"/>
        <family val="1"/>
        <charset val="204"/>
      </rPr>
      <t>субокклюзия дистального сегмента</t>
    </r>
    <r>
      <rPr>
        <sz val="11"/>
        <color theme="1"/>
        <rFont val="Times New Roman"/>
        <family val="1"/>
        <charset val="204"/>
      </rPr>
      <t xml:space="preserve">, стеноз в сред/3 ЗБВ 85%, стеноз в средн/3 ЗНА 60%. Антеградный кровоток по ПКА - TIMI II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Учитывая данные неинвазивных методов обследования (ЭКГ: инфаркт миокарда нижней локализации), клинику, данные КАГ, консилиумом в составе вр. ПРИТ Хаировой А.Р., дежурного кардиолога. вр. анестезиолога Молоткова А.В. принято решение об экстренной реваскуляризации в бассейне ПКА.                            </t>
    </r>
  </si>
  <si>
    <t>Sol. Novocaini 0.5%</t>
  </si>
  <si>
    <t>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</si>
</sst>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7" xfId="0" applyFont="1" applyFill="1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31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23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34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36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52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43877</v>
      </c>
      <c r="C7" s="79" t="s">
        <v>61</v>
      </c>
      <c r="D7" s="19"/>
      <c r="E7" s="134" t="s">
        <v>38</v>
      </c>
      <c r="F7" s="134"/>
      <c r="G7" s="127"/>
      <c r="H7" s="127"/>
      <c r="I7" s="117" t="s">
        <v>49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62</v>
      </c>
      <c r="C8" s="138"/>
      <c r="D8" s="19"/>
      <c r="E8" s="125" t="s">
        <v>4</v>
      </c>
      <c r="F8" s="126"/>
      <c r="G8" s="127" t="s">
        <v>37</v>
      </c>
      <c r="H8" s="127"/>
      <c r="I8" s="119" t="s">
        <v>59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14013</v>
      </c>
      <c r="C9" s="124"/>
      <c r="D9" s="19"/>
      <c r="E9" s="19"/>
      <c r="F9" s="19"/>
      <c r="G9" s="125" t="s">
        <v>5</v>
      </c>
      <c r="H9" s="126"/>
      <c r="I9" s="119" t="s">
        <v>57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63</v>
      </c>
      <c r="C10" s="122"/>
      <c r="D10" s="19"/>
      <c r="E10" s="19"/>
      <c r="F10" s="19"/>
      <c r="G10" s="125" t="s">
        <v>33</v>
      </c>
      <c r="H10" s="126"/>
      <c r="I10" s="119" t="s">
        <v>58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8">
        <v>3779</v>
      </c>
      <c r="C11" s="80">
        <v>33</v>
      </c>
      <c r="D11" s="22"/>
      <c r="E11" s="20"/>
      <c r="F11" s="20"/>
      <c r="G11" s="125" t="s">
        <v>7</v>
      </c>
      <c r="H11" s="126"/>
      <c r="I11" s="119" t="s">
        <v>44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70</v>
      </c>
      <c r="D13" s="142"/>
      <c r="E13" s="46" t="s">
        <v>71</v>
      </c>
      <c r="F13" s="153" t="s">
        <v>9</v>
      </c>
      <c r="G13" s="154"/>
      <c r="H13" s="154"/>
      <c r="I13" s="151" t="s">
        <v>64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7" t="s">
        <v>32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42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39</v>
      </c>
      <c r="C19" s="156"/>
      <c r="D19" s="156"/>
      <c r="E19" s="157"/>
      <c r="F19" s="155" t="s">
        <v>41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55</v>
      </c>
      <c r="C24" s="136"/>
      <c r="D24" s="10" t="s">
        <v>51</v>
      </c>
      <c r="E24" s="130" t="s">
        <v>25</v>
      </c>
      <c r="F24" s="130"/>
      <c r="G24" s="11"/>
      <c r="H24" s="130" t="s">
        <v>48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50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20</v>
      </c>
      <c r="F27" s="168"/>
      <c r="G27" s="169" t="s">
        <v>68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47</v>
      </c>
      <c r="B28" s="19"/>
      <c r="C28" s="19"/>
      <c r="D28" s="19"/>
      <c r="E28" s="107" t="s">
        <v>69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56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65</v>
      </c>
      <c r="B54" s="149"/>
      <c r="C54" s="149"/>
      <c r="D54" s="95" t="s">
        <v>43</v>
      </c>
      <c r="E54" s="96"/>
      <c r="F54" s="39"/>
      <c r="G54" s="39"/>
      <c r="H54" s="150" t="s">
        <v>21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31</v>
      </c>
      <c r="B1" s="195"/>
      <c r="C1" s="195"/>
      <c r="D1" s="195"/>
      <c r="E1" s="195"/>
      <c r="F1" s="195"/>
      <c r="G1" s="195"/>
      <c r="H1" s="195"/>
      <c r="I1" s="195"/>
      <c r="J1" s="196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7" t="s">
        <v>23</v>
      </c>
      <c r="B2" s="198"/>
      <c r="C2" s="198"/>
      <c r="D2" s="198"/>
      <c r="E2" s="198"/>
      <c r="F2" s="198"/>
      <c r="G2" s="198"/>
      <c r="H2" s="198"/>
      <c r="I2" s="198"/>
      <c r="J2" s="199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0" t="s">
        <v>34</v>
      </c>
      <c r="B3" s="198"/>
      <c r="C3" s="198"/>
      <c r="D3" s="198"/>
      <c r="E3" s="198"/>
      <c r="F3" s="198"/>
      <c r="G3" s="198"/>
      <c r="H3" s="198"/>
      <c r="I3" s="198"/>
      <c r="J3" s="199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1" t="s">
        <v>36</v>
      </c>
      <c r="B4" s="198"/>
      <c r="C4" s="198"/>
      <c r="D4" s="198"/>
      <c r="E4" s="198"/>
      <c r="F4" s="198"/>
      <c r="G4" s="198"/>
      <c r="H4" s="198"/>
      <c r="I4" s="198"/>
      <c r="J4" s="199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2" t="s">
        <v>54</v>
      </c>
      <c r="B5" s="203"/>
      <c r="C5" s="203"/>
      <c r="D5" s="203"/>
      <c r="E5" s="203"/>
      <c r="F5" s="203"/>
      <c r="G5" s="203"/>
      <c r="H5" s="203"/>
      <c r="I5" s="203"/>
      <c r="J5" s="204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43877</v>
      </c>
      <c r="C7" s="72" t="s">
        <v>60</v>
      </c>
      <c r="D7" s="19"/>
      <c r="E7" s="134" t="s">
        <v>38</v>
      </c>
      <c r="F7" s="205"/>
      <c r="G7" s="210"/>
      <c r="H7" s="210"/>
      <c r="I7" s="206" t="str">
        <f>'Диагностика КГ'!I7:J7</f>
        <v>Щербаков А.С.</v>
      </c>
      <c r="J7" s="207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0" t="str">
        <f>'Диагностика КГ'!B8:C8</f>
        <v>Кундышева Р.А.</v>
      </c>
      <c r="C8" s="208"/>
      <c r="D8" s="19"/>
      <c r="E8" s="125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Стрельникова И.В.</v>
      </c>
      <c r="J8" s="191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0">
        <f>'Диагностика КГ'!B9:C9</f>
        <v>14013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Молотков А.В</v>
      </c>
      <c r="J9" s="191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4" t="str">
        <f>'Диагностика КГ'!B10:C10</f>
        <v>ОИМ</v>
      </c>
      <c r="C10" s="225"/>
      <c r="D10" s="19"/>
      <c r="E10" s="19"/>
      <c r="F10" s="19"/>
      <c r="G10" s="125" t="s">
        <v>6</v>
      </c>
      <c r="H10" s="126"/>
      <c r="I10" s="190" t="str">
        <f>'Диагностика КГ'!I10:J10</f>
        <v>Мишина Е.А.</v>
      </c>
      <c r="J10" s="191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3779</v>
      </c>
      <c r="C11" s="69">
        <f>'Диагностика КГ'!C11</f>
        <v>33</v>
      </c>
      <c r="D11" s="22"/>
      <c r="E11" s="20"/>
      <c r="F11" s="20"/>
      <c r="G11" s="125" t="s">
        <v>7</v>
      </c>
      <c r="H11" s="126"/>
      <c r="I11" s="190" t="str">
        <f>'Диагностика КГ'!I11:J11</f>
        <v>________</v>
      </c>
      <c r="J11" s="191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29" t="str">
        <f>'Диагностика КГ'!B13:C13</f>
        <v>Sol. Novocaini 0.5%</v>
      </c>
      <c r="D13" s="230"/>
      <c r="E13" s="85" t="str">
        <f>'Диагностика КГ'!E13</f>
        <v>5 ml</v>
      </c>
      <c r="F13" s="153" t="s">
        <v>9</v>
      </c>
      <c r="G13" s="154"/>
      <c r="H13" s="154"/>
      <c r="I13" s="231" t="str">
        <f>'Диагностика КГ'!I13:J13</f>
        <v>a. femoralis dex.</v>
      </c>
      <c r="J13" s="232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7" t="s">
        <v>32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35</v>
      </c>
      <c r="C15" s="182"/>
      <c r="D15" s="182"/>
      <c r="E15" s="185"/>
      <c r="F15" s="181" t="s">
        <v>27</v>
      </c>
      <c r="G15" s="185"/>
      <c r="H15" s="181" t="s">
        <v>40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2" t="s">
        <v>55</v>
      </c>
      <c r="C20" s="193"/>
      <c r="D20" s="70" t="s">
        <v>66</v>
      </c>
      <c r="E20" s="130" t="s">
        <v>25</v>
      </c>
      <c r="F20" s="130"/>
      <c r="G20" s="86">
        <v>0.13333333333333333</v>
      </c>
      <c r="H20" s="130" t="s">
        <v>28</v>
      </c>
      <c r="I20" s="130"/>
      <c r="J20" s="12">
        <v>571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45</v>
      </c>
      <c r="B21" s="84"/>
      <c r="C21" s="176"/>
      <c r="D21" s="177"/>
      <c r="E21" s="226" t="s">
        <v>46</v>
      </c>
      <c r="F21" s="227"/>
      <c r="G21" s="227"/>
      <c r="H21" s="227"/>
      <c r="I21" s="227"/>
      <c r="J21" s="228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3" t="s">
        <v>67</v>
      </c>
      <c r="F22" s="233"/>
      <c r="G22" s="233"/>
      <c r="H22" s="233"/>
      <c r="I22" s="233"/>
      <c r="J22" s="234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233"/>
      <c r="F23" s="233"/>
      <c r="G23" s="233"/>
      <c r="H23" s="233"/>
      <c r="I23" s="233"/>
      <c r="J23" s="234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233"/>
      <c r="F24" s="233"/>
      <c r="G24" s="233"/>
      <c r="H24" s="233"/>
      <c r="I24" s="233"/>
      <c r="J24" s="234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233"/>
      <c r="F25" s="233"/>
      <c r="G25" s="233"/>
      <c r="H25" s="233"/>
      <c r="I25" s="233"/>
      <c r="J25" s="234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233"/>
      <c r="F26" s="233"/>
      <c r="G26" s="233"/>
      <c r="H26" s="233"/>
      <c r="I26" s="233"/>
      <c r="J26" s="234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233"/>
      <c r="F27" s="233"/>
      <c r="G27" s="233"/>
      <c r="H27" s="233"/>
      <c r="I27" s="233"/>
      <c r="J27" s="234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233"/>
      <c r="F28" s="233"/>
      <c r="G28" s="233"/>
      <c r="H28" s="233"/>
      <c r="I28" s="233"/>
      <c r="J28" s="234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233"/>
      <c r="F29" s="233"/>
      <c r="G29" s="233"/>
      <c r="H29" s="233"/>
      <c r="I29" s="233"/>
      <c r="J29" s="234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233"/>
      <c r="F30" s="233"/>
      <c r="G30" s="233"/>
      <c r="H30" s="233"/>
      <c r="I30" s="233"/>
      <c r="J30" s="234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233"/>
      <c r="F31" s="233"/>
      <c r="G31" s="233"/>
      <c r="H31" s="233"/>
      <c r="I31" s="233"/>
      <c r="J31" s="234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233"/>
      <c r="F32" s="233"/>
      <c r="G32" s="233"/>
      <c r="H32" s="233"/>
      <c r="I32" s="233"/>
      <c r="J32" s="234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233"/>
      <c r="F33" s="233"/>
      <c r="G33" s="233"/>
      <c r="H33" s="233"/>
      <c r="I33" s="233"/>
      <c r="J33" s="234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233"/>
      <c r="F34" s="233"/>
      <c r="G34" s="233"/>
      <c r="H34" s="233"/>
      <c r="I34" s="233"/>
      <c r="J34" s="234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233"/>
      <c r="F35" s="233"/>
      <c r="G35" s="233"/>
      <c r="H35" s="233"/>
      <c r="I35" s="233"/>
      <c r="J35" s="234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233"/>
      <c r="F36" s="233"/>
      <c r="G36" s="233"/>
      <c r="H36" s="233"/>
      <c r="I36" s="233"/>
      <c r="J36" s="234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233"/>
      <c r="F37" s="233"/>
      <c r="G37" s="233"/>
      <c r="H37" s="233"/>
      <c r="I37" s="233"/>
      <c r="J37" s="234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233"/>
      <c r="F38" s="233"/>
      <c r="G38" s="233"/>
      <c r="H38" s="233"/>
      <c r="I38" s="233"/>
      <c r="J38" s="234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233"/>
      <c r="F39" s="233"/>
      <c r="G39" s="233"/>
      <c r="H39" s="233"/>
      <c r="I39" s="233"/>
      <c r="J39" s="234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233"/>
      <c r="F40" s="233"/>
      <c r="G40" s="233"/>
      <c r="H40" s="233"/>
      <c r="I40" s="233"/>
      <c r="J40" s="234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233"/>
      <c r="F41" s="233"/>
      <c r="G41" s="233"/>
      <c r="H41" s="233"/>
      <c r="I41" s="233"/>
      <c r="J41" s="234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233"/>
      <c r="F42" s="233"/>
      <c r="G42" s="233"/>
      <c r="H42" s="233"/>
      <c r="I42" s="233"/>
      <c r="J42" s="234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233"/>
      <c r="F43" s="233"/>
      <c r="G43" s="233"/>
      <c r="H43" s="233"/>
      <c r="I43" s="233"/>
      <c r="J43" s="234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233"/>
      <c r="F44" s="233"/>
      <c r="G44" s="233"/>
      <c r="H44" s="233"/>
      <c r="I44" s="233"/>
      <c r="J44" s="234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233"/>
      <c r="F45" s="233"/>
      <c r="G45" s="233"/>
      <c r="H45" s="233"/>
      <c r="I45" s="233"/>
      <c r="J45" s="234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233"/>
      <c r="F46" s="233"/>
      <c r="G46" s="233"/>
      <c r="H46" s="233"/>
      <c r="I46" s="233"/>
      <c r="J46" s="234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233"/>
      <c r="F47" s="233"/>
      <c r="G47" s="233"/>
      <c r="H47" s="233"/>
      <c r="I47" s="233"/>
      <c r="J47" s="234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4" t="s">
        <v>30</v>
      </c>
      <c r="B48" s="215"/>
      <c r="C48" s="75"/>
      <c r="D48" s="1"/>
      <c r="E48" s="233"/>
      <c r="F48" s="233"/>
      <c r="G48" s="233"/>
      <c r="H48" s="233"/>
      <c r="I48" s="233"/>
      <c r="J48" s="234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6" t="s">
        <v>53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2" t="s">
        <v>65</v>
      </c>
      <c r="B54" s="213"/>
      <c r="C54" s="213"/>
      <c r="D54" s="76"/>
      <c r="E54" s="76"/>
      <c r="F54" s="76"/>
      <c r="G54" s="150" t="s">
        <v>21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"40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2020-02-16T08:50:41Z</cp:lastPrinted>
  <dcterms:created xsi:type="dcterms:W3CDTF">2006-09-16T00:00:00Z</dcterms:created>
  <dcterms:modified xsi:type="dcterms:W3CDTF">2020-02-16T15:23:34Z</dcterms:modified>
  <cp:category>Рентгенэндоваскулярные хирурги</cp:category>
</cp:coreProperties>
</file>