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3\2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<sst xmlns="http://schemas.openxmlformats.org/spreadsheetml/2006/main" count="101" uniqueCount="73">
  <si>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</si>
  <si>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</si>
  <si>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</si>
  <si>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</si>
  <si>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</si>
  <si>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</si>
  <si>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</si>
  <si>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</si>
  <si>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</si>
  <si>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</si>
  <si>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</si>
  <si>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</si>
  <si>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</si>
  <si>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</si>
  <si>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</si>
  <si>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</si>
  <si>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</si>
  <si>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</si>
  <si>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</si>
  <si>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</si>
  <si>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</si>
  <si>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</si>
  <si>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</si>
  <si>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</si>
  <si>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</si>
  <si>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</si>
  <si>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</si>
  <si>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</si>
  <si>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</si>
  <si>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</si>
  <si>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</si>
  <si>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</si>
  <si>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</si>
  <si>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</si>
  <si>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</si>
  <si>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</si>
  <si>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</si>
  <si>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</si>
  <si>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</si>
  <si>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</si>
  <si>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</si>
  <si>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</si>
  <si>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</si>
  <si>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</si>
  <si>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</si>
  <si>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</si>
  <si>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</si>
  <si>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%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</si>
  <si>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</si>
  <si>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</si>
  <si>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</si>
  <si>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</si>
  <si>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</si>
  <si>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</si>
  <si>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</si>
  <si>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>Щербаков А.С.</t>
  </si>
  <si>
    <t xml:space="preserve"> 19.03.2020</t>
  </si>
  <si>
    <t>200 ml</t>
  </si>
  <si>
    <t>Тромбаспирация из коронарной артерии (ПКА)</t>
  </si>
  <si>
    <t xml:space="preserve"> 23.03.2020</t>
  </si>
  <si>
    <t>ОКС БПST</t>
  </si>
  <si>
    <t>Галамага Н.Е.</t>
  </si>
  <si>
    <t>Aspiron 6F</t>
  </si>
  <si>
    <r>
      <t xml:space="preserve">В устье ПКА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 xml:space="preserve">Launcher JL 4,0 </t>
    </r>
    <r>
      <rPr>
        <sz val="11"/>
        <color theme="1"/>
        <rFont val="Calibri"/>
        <family val="2"/>
        <charset val="204"/>
        <scheme val="minor"/>
      </rPr>
      <t xml:space="preserve">6F в модификации под райт катетер. Коронарный проводник </t>
    </r>
    <r>
      <rPr>
        <b/>
        <sz val="11"/>
        <color theme="1"/>
        <rFont val="Calibri"/>
        <family val="2"/>
        <charset val="204"/>
        <scheme val="minor"/>
      </rPr>
      <t>AngioLine 0,6</t>
    </r>
    <r>
      <rPr>
        <sz val="11"/>
        <color theme="1"/>
        <rFont val="Calibri"/>
        <family val="2"/>
        <charset val="204"/>
        <scheme val="minor"/>
      </rPr>
      <t xml:space="preserve"> проведен  дистальный  сегмент ПКА.   Выполнена реканализация артерии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Aspiron 6F</t>
    </r>
    <r>
      <rPr>
        <sz val="11"/>
        <color theme="1"/>
        <rFont val="Calibri"/>
        <family val="2"/>
        <charset val="204"/>
        <scheme val="minor"/>
      </rPr>
      <t xml:space="preserve">. Получен малый фрагмент тромба. При контрольной ангиографии кровоток по ПКА полностью восстановлен  TIMI III на всем протяжении, в зоне "крёста" определяется область haziness (TTG1). С учётом восстановленного чёткого антеградного кровотока по ПКА - TIMI III, от имплантации BMS стента в область креста решено воздержаться. Ангиографический результат удовлетворительный, достигнут. Пациент в стабильном состоянии направляется в ПРИТ.                                                                                                                     </t>
    </r>
  </si>
  <si>
    <t>правый</t>
  </si>
  <si>
    <t>Контроль места пункции, повязка на 6 ч. ДДАТ!!!</t>
  </si>
  <si>
    <t>Комаров А.С.</t>
  </si>
  <si>
    <t>Лаптев С.А.</t>
  </si>
  <si>
    <t>17:00-17:45</t>
  </si>
  <si>
    <t>Сугера И.В.</t>
  </si>
  <si>
    <t>без значимых стенозов.</t>
  </si>
  <si>
    <t xml:space="preserve">Контроль места пункции, повязка на 6ч.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</si>
  <si>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пролонгированный стеноз среднего сегмента 40%; Антеградный кровоток - TIMI III.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без значимых стенозов; Антеградный кровоток - TIMI III.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и среднего сегментов, без значимых стенозов. Антеградный кровоток - TIMI III. </t>
    </r>
    <r>
      <rPr>
        <b/>
        <i/>
        <sz val="11"/>
        <color theme="1"/>
        <rFont val="Times New Roman"/>
        <family val="1"/>
        <charset val="204"/>
      </rPr>
      <t xml:space="preserve">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</si>
</sst>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u/>
      <sz val="13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7" xfId="0" applyFont="1" applyFill="1" applyBorder="1"/>
    <xf numFmtId="0" fontId="17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52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152400</xdr:rowOff>
    </xdr:from>
    <xdr:to>
      <xdr:col>3</xdr:col>
      <xdr:colOff>645100</xdr:colOff>
      <xdr:row>36</xdr:row>
      <xdr:rowOff>58736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815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3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31</v>
      </c>
      <c r="C1" s="129"/>
      <c r="D1" s="129"/>
      <c r="E1" s="129"/>
      <c r="F1" s="129"/>
      <c r="G1" s="129"/>
      <c r="H1" s="129"/>
      <c r="I1" s="129"/>
      <c r="J1" s="14"/>
      <c r="K1" s="147" t="s">
        <v>46</v>
      </c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23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34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36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49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 t="s">
        <v>59</v>
      </c>
      <c r="C7" s="79" t="s">
        <v>68</v>
      </c>
      <c r="D7" s="19"/>
      <c r="E7" s="134" t="s">
        <v>38</v>
      </c>
      <c r="F7" s="134"/>
      <c r="G7" s="127"/>
      <c r="H7" s="127"/>
      <c r="I7" s="117" t="s">
        <v>55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67</v>
      </c>
      <c r="C8" s="138"/>
      <c r="D8" s="19"/>
      <c r="E8" s="125" t="s">
        <v>4</v>
      </c>
      <c r="F8" s="126"/>
      <c r="G8" s="127" t="s">
        <v>37</v>
      </c>
      <c r="H8" s="127"/>
      <c r="I8" s="119" t="s">
        <v>69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24101</v>
      </c>
      <c r="C9" s="124"/>
      <c r="D9" s="19"/>
      <c r="E9" s="19"/>
      <c r="F9" s="19"/>
      <c r="G9" s="125" t="s">
        <v>5</v>
      </c>
      <c r="H9" s="126"/>
      <c r="I9" s="119" t="s">
        <v>66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60</v>
      </c>
      <c r="C10" s="122"/>
      <c r="D10" s="19"/>
      <c r="E10" s="19"/>
      <c r="F10" s="19"/>
      <c r="G10" s="125" t="s">
        <v>33</v>
      </c>
      <c r="H10" s="126"/>
      <c r="I10" s="119" t="s">
        <v>61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22</v>
      </c>
      <c r="B11" s="78">
        <v>4844</v>
      </c>
      <c r="C11" s="80">
        <v>35</v>
      </c>
      <c r="D11" s="22"/>
      <c r="E11" s="20"/>
      <c r="F11" s="20"/>
      <c r="G11" s="125" t="s">
        <v>7</v>
      </c>
      <c r="H11" s="126"/>
      <c r="I11" s="119" t="s">
        <v>44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51</v>
      </c>
      <c r="D13" s="142"/>
      <c r="E13" s="46" t="s">
        <v>50</v>
      </c>
      <c r="F13" s="153" t="s">
        <v>9</v>
      </c>
      <c r="G13" s="154"/>
      <c r="H13" s="154"/>
      <c r="I13" s="151" t="s">
        <v>54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24</v>
      </c>
      <c r="B14" s="150"/>
      <c r="C14" s="161"/>
      <c r="D14" s="47" t="s">
        <v>32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42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39</v>
      </c>
      <c r="C19" s="156"/>
      <c r="D19" s="156"/>
      <c r="E19" s="157"/>
      <c r="F19" s="155" t="s">
        <v>41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53</v>
      </c>
      <c r="C24" s="136"/>
      <c r="D24" s="10" t="s">
        <v>57</v>
      </c>
      <c r="E24" s="130" t="s">
        <v>25</v>
      </c>
      <c r="F24" s="130"/>
      <c r="G24" s="11">
        <v>0.33958333333333335</v>
      </c>
      <c r="H24" s="130" t="s">
        <v>48</v>
      </c>
      <c r="I24" s="130"/>
      <c r="J24" s="12">
        <v>1591</v>
      </c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19</v>
      </c>
      <c r="F26" s="163"/>
      <c r="G26" s="163"/>
      <c r="H26" s="164" t="s">
        <v>64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20</v>
      </c>
      <c r="F27" s="168"/>
      <c r="G27" s="169" t="s">
        <v>70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47</v>
      </c>
      <c r="B28" s="19"/>
      <c r="C28" s="19"/>
      <c r="D28" s="19"/>
      <c r="E28" s="107" t="s">
        <v>72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17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29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71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52</v>
      </c>
      <c r="B54" s="149"/>
      <c r="C54" s="149"/>
      <c r="D54" s="95" t="s">
        <v>43</v>
      </c>
      <c r="E54" s="96"/>
      <c r="F54" s="39"/>
      <c r="G54" s="39"/>
      <c r="H54" s="150" t="s">
        <v>21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31</v>
      </c>
      <c r="B1" s="198"/>
      <c r="C1" s="198"/>
      <c r="D1" s="198"/>
      <c r="E1" s="198"/>
      <c r="F1" s="198"/>
      <c r="G1" s="198"/>
      <c r="H1" s="198"/>
      <c r="I1" s="198"/>
      <c r="J1" s="199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200" t="s">
        <v>23</v>
      </c>
      <c r="B2" s="201"/>
      <c r="C2" s="201"/>
      <c r="D2" s="201"/>
      <c r="E2" s="201"/>
      <c r="F2" s="201"/>
      <c r="G2" s="201"/>
      <c r="H2" s="201"/>
      <c r="I2" s="201"/>
      <c r="J2" s="202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3" t="s">
        <v>34</v>
      </c>
      <c r="B3" s="201"/>
      <c r="C3" s="201"/>
      <c r="D3" s="201"/>
      <c r="E3" s="201"/>
      <c r="F3" s="201"/>
      <c r="G3" s="201"/>
      <c r="H3" s="201"/>
      <c r="I3" s="201"/>
      <c r="J3" s="202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4" t="s">
        <v>36</v>
      </c>
      <c r="B4" s="201"/>
      <c r="C4" s="201"/>
      <c r="D4" s="201"/>
      <c r="E4" s="201"/>
      <c r="F4" s="201"/>
      <c r="G4" s="201"/>
      <c r="H4" s="201"/>
      <c r="I4" s="201"/>
      <c r="J4" s="202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5" t="s">
        <v>58</v>
      </c>
      <c r="B5" s="206"/>
      <c r="C5" s="206"/>
      <c r="D5" s="206"/>
      <c r="E5" s="206"/>
      <c r="F5" s="206"/>
      <c r="G5" s="206"/>
      <c r="H5" s="206"/>
      <c r="I5" s="206"/>
      <c r="J5" s="207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 t="s">
        <v>56</v>
      </c>
      <c r="C7" s="72">
        <v>0.52777777777777779</v>
      </c>
      <c r="D7" s="19"/>
      <c r="E7" s="134" t="s">
        <v>38</v>
      </c>
      <c r="F7" s="208"/>
      <c r="G7" s="213"/>
      <c r="H7" s="213"/>
      <c r="I7" s="209" t="str">
        <f>'Диагностика КГ'!I7:J7</f>
        <v>Щербаков А.С.</v>
      </c>
      <c r="J7" s="210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3" t="str">
        <f>'Диагностика КГ'!B8:C8</f>
        <v>Лаптев С.А.</v>
      </c>
      <c r="C8" s="211"/>
      <c r="D8" s="19"/>
      <c r="E8" s="125" t="s">
        <v>4</v>
      </c>
      <c r="F8" s="212"/>
      <c r="G8" s="214" t="str">
        <f>'Диагностика КГ'!G8:H8</f>
        <v>__________</v>
      </c>
      <c r="H8" s="214"/>
      <c r="I8" s="193" t="str">
        <f>'Диагностика КГ'!I8:J8</f>
        <v>Сугера И.В.</v>
      </c>
      <c r="J8" s="194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3">
        <f>'Диагностика КГ'!B9:C9</f>
        <v>24101</v>
      </c>
      <c r="C9" s="224"/>
      <c r="D9" s="19"/>
      <c r="E9" s="19"/>
      <c r="F9" s="41"/>
      <c r="G9" s="225" t="s">
        <v>5</v>
      </c>
      <c r="H9" s="226"/>
      <c r="I9" s="193" t="str">
        <f>'Диагностика КГ'!I9:J9</f>
        <v>Комаров А.С.</v>
      </c>
      <c r="J9" s="194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7" t="str">
        <f>'Диагностика КГ'!B10:C10</f>
        <v>ОКС БПST</v>
      </c>
      <c r="C10" s="228"/>
      <c r="D10" s="19"/>
      <c r="E10" s="19"/>
      <c r="F10" s="19"/>
      <c r="G10" s="125" t="s">
        <v>6</v>
      </c>
      <c r="H10" s="126"/>
      <c r="I10" s="193" t="str">
        <f>'Диагностика КГ'!I10:J10</f>
        <v>Галамага Н.Е.</v>
      </c>
      <c r="J10" s="194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4844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3" t="str">
        <f>'Диагностика КГ'!I11:J11</f>
        <v>________</v>
      </c>
      <c r="J11" s="194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2" t="str">
        <f>'Диагностика КГ'!B13:C13</f>
        <v>Sol. lidocaini 1%</v>
      </c>
      <c r="D13" s="233"/>
      <c r="E13" s="85" t="str">
        <f>'Диагностика КГ'!E13</f>
        <v>2 ml</v>
      </c>
      <c r="F13" s="153" t="s">
        <v>9</v>
      </c>
      <c r="G13" s="154"/>
      <c r="H13" s="154"/>
      <c r="I13" s="234" t="s">
        <v>54</v>
      </c>
      <c r="J13" s="235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24</v>
      </c>
      <c r="B14" s="150"/>
      <c r="C14" s="161"/>
      <c r="D14" s="47" t="s">
        <v>32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35</v>
      </c>
      <c r="C15" s="182"/>
      <c r="D15" s="182"/>
      <c r="E15" s="185"/>
      <c r="F15" s="181" t="s">
        <v>27</v>
      </c>
      <c r="G15" s="185"/>
      <c r="H15" s="181" t="s">
        <v>40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 t="s">
        <v>62</v>
      </c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5" t="s">
        <v>53</v>
      </c>
      <c r="C20" s="196"/>
      <c r="D20" s="70" t="s">
        <v>57</v>
      </c>
      <c r="E20" s="130" t="s">
        <v>25</v>
      </c>
      <c r="F20" s="130"/>
      <c r="G20" s="86">
        <v>0.48749999999999999</v>
      </c>
      <c r="H20" s="130" t="s">
        <v>28</v>
      </c>
      <c r="I20" s="130"/>
      <c r="J20" s="12">
        <v>2176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45</v>
      </c>
      <c r="B21" s="84"/>
      <c r="C21" s="176"/>
      <c r="D21" s="177"/>
      <c r="E21" s="229" t="s">
        <v>46</v>
      </c>
      <c r="F21" s="230"/>
      <c r="G21" s="230"/>
      <c r="H21" s="230"/>
      <c r="I21" s="230"/>
      <c r="J21" s="231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 t="s">
        <v>63</v>
      </c>
      <c r="F22" s="191"/>
      <c r="G22" s="191"/>
      <c r="H22" s="191"/>
      <c r="I22" s="191"/>
      <c r="J22" s="192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7" t="s">
        <v>30</v>
      </c>
      <c r="B48" s="218"/>
      <c r="C48" s="75"/>
      <c r="D48" s="1"/>
      <c r="E48" s="191"/>
      <c r="F48" s="191"/>
      <c r="G48" s="191"/>
      <c r="H48" s="191"/>
      <c r="I48" s="191"/>
      <c r="J48" s="192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9" t="s">
        <v>65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5" t="s">
        <v>52</v>
      </c>
      <c r="B54" s="216"/>
      <c r="C54" s="216"/>
      <c r="D54" s="76"/>
      <c r="E54" s="76"/>
      <c r="F54" s="76"/>
      <c r="G54" s="150" t="s">
        <v>21</v>
      </c>
      <c r="H54" s="140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2020-03-23T14:01:43Z</cp:lastPrinted>
  <dcterms:created xsi:type="dcterms:W3CDTF">2006-09-16T00:00:00Z</dcterms:created>
  <dcterms:modified xsi:type="dcterms:W3CDTF">2020-03-23T15:00:26Z</dcterms:modified>
  <cp:category>Рентгенэндоваскулярные хирурги</cp:category>
</cp:coreProperties>
</file>