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7\03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<sst xmlns="http://schemas.openxmlformats.org/spreadsheetml/2006/main" count="100" uniqueCount="73">
  <si>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</si>
  <si>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</si>
  <si>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</si>
  <si>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</si>
  <si>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</si>
  <si>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</si>
  <si>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</si>
  <si>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</si>
  <si>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</si>
  <si>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</si>
  <si>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</si>
  <si>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</si>
  <si>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</si>
  <si>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</si>
  <si>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</si>
  <si>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</si>
  <si>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</si>
  <si>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</si>
  <si>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</si>
  <si>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</si>
  <si>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</si>
  <si>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</si>
  <si>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</si>
  <si>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</si>
  <si>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</si>
  <si>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</si>
  <si>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</si>
  <si>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</si>
  <si>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</si>
  <si>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</si>
  <si>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</si>
  <si>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</si>
  <si>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</si>
  <si>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</si>
  <si>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</si>
  <si>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</si>
  <si>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</si>
  <si>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</si>
  <si>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</si>
  <si>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</si>
  <si>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</si>
  <si>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</si>
  <si>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</si>
  <si>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</si>
  <si>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</si>
  <si>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</si>
  <si>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</si>
  <si>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</si>
  <si>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</si>
  <si>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</si>
  <si>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</si>
  <si>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</si>
  <si>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</si>
  <si>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</si>
  <si>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</si>
  <si>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</si>
  <si>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</si>
  <si>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правый</t>
  </si>
  <si>
    <t xml:space="preserve"> 03.07.2020</t>
  </si>
  <si>
    <t>ОКС БПST</t>
  </si>
  <si>
    <t>______ ml</t>
  </si>
  <si>
    <t>Молотков А.В</t>
  </si>
  <si>
    <t>Мишина Е.А.</t>
  </si>
  <si>
    <t>начало 19:10</t>
  </si>
  <si>
    <t>Окончание: 20:20</t>
  </si>
  <si>
    <t>Установка стента в коронарную артерию (ПКА)</t>
  </si>
  <si>
    <t>Ганова М.Е.</t>
  </si>
  <si>
    <t>Гайчук В.В.</t>
  </si>
  <si>
    <t>300 ml</t>
  </si>
  <si>
    <t>Кальциноз, проходим, стеноз 35%</t>
  </si>
  <si>
    <t>PCI в бассейне ПКА.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</si>
  <si>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кальциноз, стеноз проксимального сегмента 70%, миокардиальный мостик среднего сегмента, суживающий просвет артерии в систолу до 50%, субокклюзирующий стеноз дисталнього сегмента. Антеградный кровоткок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кальциноз. диффузно изменена на протяжении проксимальной/3 со стенозами в 75%.  Антеградный кровоткок TIMI III.  </t>
    </r>
    <r>
      <rPr>
        <i/>
        <sz val="11"/>
        <color theme="1"/>
        <rFont val="Times New Roman"/>
        <family val="1"/>
        <charset val="204"/>
      </rPr>
      <t xml:space="preserve">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кальциноз. ХТО от устья. внутрисистемный коллатеральный кровоток из ИМА с ретроградным кровотоком в дистальный сегмент ВТК и в дистальный сегмент ОА.                  </t>
    </r>
    <r>
      <rPr>
        <b/>
        <sz val="11"/>
        <color theme="1"/>
        <rFont val="Times New Roman"/>
        <family val="1"/>
        <charset val="204"/>
      </rPr>
      <t xml:space="preserve">  Бассейн ПКА:</t>
    </r>
    <r>
      <rPr>
        <sz val="11"/>
        <color theme="1"/>
        <rFont val="Times New Roman"/>
        <family val="1"/>
        <charset val="204"/>
      </rPr>
      <t xml:space="preserve"> кальцинированный пролонгированный субокклюзирующий стеноз проксимального сегмента, на границе среднего и дистального сегмента стеноз 45%, стеноз в зоне "креста" (1.0.0) 75%. Антеграденый кровоткок TIMI III.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</t>
    </r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</si>
  <si>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0,8 НП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С техническими сложностями удалось выполнить ангиопластику кальцинированного субокклюзирующего стеноза проксимального сегмента ПКА </t>
    </r>
    <r>
      <rPr>
        <b/>
        <sz val="11"/>
        <color theme="1"/>
        <rFont val="Calibri"/>
        <family val="2"/>
        <charset val="204"/>
        <scheme val="minor"/>
      </rPr>
      <t xml:space="preserve">БК Euphora 2,0-15, Euphora 3,0-12, NC Euphora 3,0-12. </t>
    </r>
    <r>
      <rPr>
        <sz val="11"/>
        <color theme="1"/>
        <rFont val="Calibri"/>
        <family val="2"/>
        <charset val="204"/>
        <scheme val="minor"/>
      </rPr>
      <t xml:space="preserve">На контрольных съёмках остаточный стеноз 70%. В зону проксимального сегмента ПКА 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4,0-26 мм</t>
    </r>
    <r>
      <rPr>
        <sz val="11"/>
        <color theme="1"/>
        <rFont val="Calibri"/>
        <family val="2"/>
        <charset val="204"/>
        <scheme val="minor"/>
      </rPr>
      <t xml:space="preserve">, давлением 14. атм. Далее постдилатация стента </t>
    </r>
    <r>
      <rPr>
        <b/>
        <sz val="11"/>
        <color theme="1"/>
        <rFont val="Calibri"/>
        <family val="2"/>
        <charset val="204"/>
        <scheme val="minor"/>
      </rPr>
      <t>NC Euphora 4,0-12,</t>
    </r>
    <r>
      <rPr>
        <sz val="11"/>
        <color theme="1"/>
        <rFont val="Calibri"/>
        <family val="2"/>
        <charset val="204"/>
        <scheme val="minor"/>
      </rPr>
      <t xml:space="preserve"> давлением 16 атм.  На контрольной сьемке стент раскрыт полностью, признаков краевых диссекций, тромбоза не выявлено,  кровоток по ПКА - TIMI III. Процедура завершена.  Давящая повязка. Пациентка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</si>
</sst>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6" fillId="0" borderId="1" xfId="0" applyFont="1" applyBorder="1" applyAlignment="1" applyProtection="1">
      <alignment wrapText="1"/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52" fillId="0" borderId="0" xfId="0" applyFont="1" applyFill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3" t="s">
        <v>30</v>
      </c>
      <c r="C1" s="174"/>
      <c r="D1" s="174"/>
      <c r="E1" s="174"/>
      <c r="F1" s="174"/>
      <c r="G1" s="174"/>
      <c r="H1" s="174"/>
      <c r="I1" s="174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58</v>
      </c>
      <c r="C7" s="144" t="s">
        <v>63</v>
      </c>
      <c r="D7" s="119"/>
      <c r="E7" s="126" t="s">
        <v>37</v>
      </c>
      <c r="F7" s="126"/>
      <c r="G7" s="135"/>
      <c r="H7" s="135"/>
      <c r="I7" s="142" t="s">
        <v>55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66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67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14483</v>
      </c>
      <c r="C9" s="134"/>
      <c r="D9" s="19"/>
      <c r="E9" s="19"/>
      <c r="F9" s="19"/>
      <c r="G9" s="127" t="s">
        <v>5</v>
      </c>
      <c r="H9" s="128"/>
      <c r="I9" s="124" t="s">
        <v>61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59</v>
      </c>
      <c r="C10" s="132"/>
      <c r="D10" s="19"/>
      <c r="E10" s="19"/>
      <c r="F10" s="19"/>
      <c r="G10" s="127" t="s">
        <v>32</v>
      </c>
      <c r="H10" s="128"/>
      <c r="I10" s="124" t="s">
        <v>62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7840</v>
      </c>
      <c r="C11" s="79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49</v>
      </c>
      <c r="D13" s="137"/>
      <c r="E13" s="46" t="s">
        <v>48</v>
      </c>
      <c r="F13" s="150" t="s">
        <v>9</v>
      </c>
      <c r="G13" s="151"/>
      <c r="H13" s="151"/>
      <c r="I13" s="148" t="s">
        <v>52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51</v>
      </c>
      <c r="C24" s="117"/>
      <c r="D24" s="10" t="s">
        <v>60</v>
      </c>
      <c r="E24" s="115" t="s">
        <v>25</v>
      </c>
      <c r="F24" s="115"/>
      <c r="G24" s="11"/>
      <c r="H24" s="115" t="s">
        <v>46</v>
      </c>
      <c r="I24" s="115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57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234" t="s">
        <v>69</v>
      </c>
      <c r="H27" s="167"/>
      <c r="I27" s="167"/>
      <c r="J27" s="168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71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8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70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90"/>
      <c r="F52" s="90"/>
      <c r="G52" s="90"/>
      <c r="H52" s="90"/>
      <c r="I52" s="90"/>
      <c r="J52" s="91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4" t="s">
        <v>50</v>
      </c>
      <c r="B54" s="90"/>
      <c r="C54" s="95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О.В.,Трунова А.С.,Гайчук В.В.,Нефёдова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30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33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35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3" t="s">
        <v>65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3" t="s">
        <v>0</v>
      </c>
      <c r="B7" s="68">
        <v>44015</v>
      </c>
      <c r="C7" s="72" t="s">
        <v>64</v>
      </c>
      <c r="D7" s="19"/>
      <c r="E7" s="126" t="s">
        <v>37</v>
      </c>
      <c r="F7" s="206"/>
      <c r="G7" s="211"/>
      <c r="H7" s="211"/>
      <c r="I7" s="207" t="str">
        <f>'Диагностика КГ'!I7:J7</f>
        <v>Щербаков А.С.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1" t="str">
        <f>'Диагностика КГ'!B8:C8</f>
        <v>Ганова М.Е.</v>
      </c>
      <c r="C8" s="209"/>
      <c r="D8" s="19"/>
      <c r="E8" s="127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Гайчук В.В.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1">
        <f>'Диагностика КГ'!B9:C9</f>
        <v>14483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Молотков А.В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7" t="s">
        <v>6</v>
      </c>
      <c r="H10" s="128"/>
      <c r="I10" s="191" t="str">
        <f>'Диагностика КГ'!I10:J10</f>
        <v>Мишина Е.А.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22</v>
      </c>
      <c r="B11" s="69">
        <f>ОТДЕЛЕНИЕ</f>
        <v>7840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58" t="s">
        <v>8</v>
      </c>
      <c r="B13" s="147"/>
      <c r="C13" s="230" t="str">
        <f>'Диагностика КГ'!B13:C13</f>
        <v>Sol. lidocaini 1%</v>
      </c>
      <c r="D13" s="231"/>
      <c r="E13" s="84" t="str">
        <f>'Диагностика КГ'!E13</f>
        <v>2 ml</v>
      </c>
      <c r="F13" s="150" t="s">
        <v>9</v>
      </c>
      <c r="G13" s="151"/>
      <c r="H13" s="151"/>
      <c r="I13" s="232" t="s">
        <v>52</v>
      </c>
      <c r="J13" s="233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58" t="s">
        <v>24</v>
      </c>
      <c r="B14" s="146"/>
      <c r="C14" s="159"/>
      <c r="D14" s="47" t="s">
        <v>31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34</v>
      </c>
      <c r="C15" s="181"/>
      <c r="D15" s="181"/>
      <c r="E15" s="184"/>
      <c r="F15" s="180" t="s">
        <v>27</v>
      </c>
      <c r="G15" s="184"/>
      <c r="H15" s="180" t="s">
        <v>39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3" t="s">
        <v>51</v>
      </c>
      <c r="C20" s="194"/>
      <c r="D20" s="70" t="s">
        <v>68</v>
      </c>
      <c r="E20" s="115" t="s">
        <v>25</v>
      </c>
      <c r="F20" s="115"/>
      <c r="G20" s="96">
        <v>0.6791666666666667</v>
      </c>
      <c r="H20" s="115" t="s">
        <v>53</v>
      </c>
      <c r="I20" s="115"/>
      <c r="J20" s="12">
        <v>915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2" t="s">
        <v>44</v>
      </c>
      <c r="B21" s="83"/>
      <c r="C21" s="175"/>
      <c r="D21" s="176"/>
      <c r="E21" s="227" t="s">
        <v>45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35" t="s">
        <v>72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29</v>
      </c>
      <c r="B48" s="216"/>
      <c r="C48" s="75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7" t="s">
        <v>56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50</v>
      </c>
      <c r="B54" s="214"/>
      <c r="C54" s="214"/>
      <c r="D54" s="76"/>
      <c r="E54" s="76"/>
      <c r="F54" s="76"/>
      <c r="G54" s="146" t="s">
        <v>21</v>
      </c>
      <c r="H54" s="147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2020-07-03T17:27:56Z</cp:lastPrinted>
  <dcterms:created xsi:type="dcterms:W3CDTF">2006-09-16T00:00:00Z</dcterms:created>
  <dcterms:modified xsi:type="dcterms:W3CDTF">2020-07-03T17:35:04Z</dcterms:modified>
  <cp:category>Рентгенэндоваскулярные хирурги</cp:category>
</cp:coreProperties>
</file>