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7\16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E13" i="2" l="1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<sst xmlns="http://schemas.openxmlformats.org/spreadsheetml/2006/main" count="100" uniqueCount="73">
  <si>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</si>
  <si>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</si>
  <si>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</si>
  <si>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</si>
  <si>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</si>
  <si>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</si>
  <si>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</si>
  <si>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</si>
  <si>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</si>
  <si>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</si>
  <si>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</si>
  <si>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</si>
  <si>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</si>
  <si>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</si>
  <si>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</si>
  <si>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</si>
  <si>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</si>
  <si>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</si>
  <si>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</si>
  <si>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</si>
  <si>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</si>
  <si>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</si>
  <si>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</si>
  <si>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</si>
  <si>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</si>
  <si>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</si>
  <si>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</si>
  <si>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</si>
  <si>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</si>
  <si>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</si>
  <si>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</si>
  <si>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</si>
  <si>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</si>
  <si>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</si>
  <si>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</si>
  <si>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</si>
  <si>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</si>
  <si>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</si>
  <si>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</si>
  <si>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</si>
  <si>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</si>
  <si>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</si>
  <si>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</si>
  <si>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</si>
  <si>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</si>
  <si>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</si>
  <si>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</si>
  <si>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</si>
  <si>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</si>
  <si>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</si>
  <si>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</si>
  <si>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</si>
  <si>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</si>
  <si>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 xml:space="preserve">Доза mGy </t>
  </si>
  <si>
    <t>+</t>
  </si>
  <si>
    <t>Щербаков А.С.</t>
  </si>
  <si>
    <t>1) Контроль повязки на руке. Повязка на 6ч-7ч. 2) Тикагрелор 90 mg утром и вечером,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Контроль: ЭКГ, креатинин, мочевина, КФК, электролиты, глюкоза крови, тромбоциты, ЭХО-КС.</t>
  </si>
  <si>
    <t>Билан Н.А.</t>
  </si>
  <si>
    <t>100 ml</t>
  </si>
  <si>
    <t xml:space="preserve"> 16.07.2020</t>
  </si>
  <si>
    <t>Зайков А.В.</t>
  </si>
  <si>
    <t>Мешалкина И.В.</t>
  </si>
  <si>
    <t>Берина Е.В.</t>
  </si>
  <si>
    <t>ОКС БПST</t>
  </si>
  <si>
    <t>начало 12:30</t>
  </si>
  <si>
    <t>Окончание: 14:10</t>
  </si>
  <si>
    <t>Установка стента в коронарную артерию (Ствол - ПНА). Kissing .</t>
  </si>
  <si>
    <t>правый</t>
  </si>
  <si>
    <t>эксцентр.стеноз устья 90%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</si>
  <si>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 30%; Антеградный кровоткок TIMI 3.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стенозы проксимального сегмента 40%. Антеградный кровоток TIMI III.                             </t>
    </r>
    <r>
      <rPr>
        <b/>
        <sz val="11"/>
        <color theme="1"/>
        <rFont val="Times New Roman"/>
        <family val="1"/>
        <charset val="204"/>
      </rPr>
      <t xml:space="preserve">                 Бассейн ПКА:</t>
    </r>
    <r>
      <rPr>
        <sz val="11"/>
        <color theme="1"/>
        <rFont val="Times New Roman"/>
        <family val="1"/>
        <charset val="204"/>
      </rPr>
      <t xml:space="preserve">  стенозы проксимального сегмента 50%. Антеградный кровоток TIMI III.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                </t>
    </r>
  </si>
  <si>
    <t>PCI в зоне бифуркации ЛКА.</t>
  </si>
  <si>
    <t>400 ml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</si>
  <si>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BS Mach1 JL 3,5 7F.</t>
    </r>
    <r>
      <rPr>
        <sz val="11"/>
        <color theme="1"/>
        <rFont val="Calibri"/>
        <family val="2"/>
        <charset val="204"/>
        <scheme val="minor"/>
      </rPr>
      <t xml:space="preserve"> Коронарные проводники</t>
    </r>
    <r>
      <rPr>
        <b/>
        <sz val="11"/>
        <color theme="1"/>
        <rFont val="Calibri"/>
        <family val="2"/>
        <charset val="204"/>
        <scheme val="minor"/>
      </rPr>
      <t xml:space="preserve"> 1.0 НП </t>
    </r>
    <r>
      <rPr>
        <sz val="11"/>
        <color theme="1"/>
        <rFont val="Calibri"/>
        <family val="2"/>
        <charset val="204"/>
        <scheme val="minor"/>
      </rPr>
      <t xml:space="preserve">заведены в дистальный сегмент ПНА и ОА. Выполнена БАП субокклюзирующего стеноза устья ствола ЛКА </t>
    </r>
    <r>
      <rPr>
        <b/>
        <sz val="11"/>
        <color theme="1"/>
        <rFont val="Calibri"/>
        <family val="2"/>
        <charset val="204"/>
        <scheme val="minor"/>
      </rPr>
      <t xml:space="preserve"> БК Euphora 2,5-15 мм</t>
    </r>
    <r>
      <rPr>
        <sz val="11"/>
        <color theme="1"/>
        <rFont val="Calibri"/>
        <family val="2"/>
        <charset val="204"/>
        <scheme val="minor"/>
      </rPr>
      <t xml:space="preserve">, давлением 10 атм.  С полным покрытием устья ствола ЛКА с выходом в проксимальный сегмент ПНА позиционирован и  имплатинтирован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3,5-22 мм</t>
    </r>
    <r>
      <rPr>
        <sz val="11"/>
        <color theme="1"/>
        <rFont val="Calibri"/>
        <family val="2"/>
        <charset val="204"/>
        <scheme val="minor"/>
      </rPr>
      <t xml:space="preserve">, давлением 14 атм.  Проксимальная оптимизация стента и зоны карины БК </t>
    </r>
    <r>
      <rPr>
        <b/>
        <sz val="11"/>
        <color theme="1"/>
        <rFont val="Calibri"/>
        <family val="2"/>
        <charset val="204"/>
        <scheme val="minor"/>
      </rPr>
      <t>NC  Euphora 4,0-8 мм</t>
    </r>
    <r>
      <rPr>
        <sz val="11"/>
        <color theme="1"/>
        <rFont val="Calibri"/>
        <family val="2"/>
        <charset val="204"/>
        <scheme val="minor"/>
      </rPr>
      <t>, давлением 16 атм. Рекроссинг проводников. Далее kissing постдилатация устья ОА, ствола - ПНА БК</t>
    </r>
    <r>
      <rPr>
        <b/>
        <sz val="11"/>
        <color theme="1"/>
        <rFont val="Calibri"/>
        <family val="2"/>
        <charset val="204"/>
        <scheme val="minor"/>
      </rPr>
      <t xml:space="preserve"> NC  Euphora 3,0-12 мм</t>
    </r>
    <r>
      <rPr>
        <sz val="11"/>
        <color theme="1"/>
        <rFont val="Calibri"/>
        <family val="2"/>
        <charset val="204"/>
        <scheme val="minor"/>
      </rPr>
      <t xml:space="preserve">, давлением 12 атм.   На контрольной сьемке стент раскрыт полностью, признаков краевых диссекций, тромбоза не выявлено, кровоток по ПНА и ОА  TIMI III, устье ствола покрыто полностью стентом. Процедура завершена.  Давящая повязка. Пациентка   в стабильном состоянии переводится в ПРИТ.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</si>
</sst>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16" fillId="0" borderId="7" xfId="0" applyFont="1" applyFill="1" applyBorder="1"/>
    <xf numFmtId="0" fontId="16" fillId="0" borderId="5" xfId="0" applyFont="1" applyFill="1" applyBorder="1"/>
    <xf numFmtId="49" fontId="2" fillId="0" borderId="14" xfId="0" applyNumberFormat="1" applyFont="1" applyFill="1" applyBorder="1" applyAlignment="1"/>
    <xf numFmtId="0" fontId="32" fillId="0" borderId="14" xfId="0" applyFont="1" applyFill="1" applyBorder="1" applyAlignment="1"/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8" fillId="0" borderId="9" xfId="0" applyFont="1" applyFill="1" applyBorder="1" applyAlignment="1"/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6" fillId="0" borderId="1" xfId="0" applyFont="1" applyBorder="1" applyAlignment="1" applyProtection="1">
      <alignment wrapText="1"/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4" fillId="0" borderId="0" xfId="0" applyNumberFormat="1" applyFont="1" applyFill="1" applyBorder="1" applyAlignment="1" applyProtection="1">
      <alignment horizontal="left" wrapText="1"/>
      <protection locked="0"/>
    </xf>
    <xf numFmtId="0" fontId="16" fillId="2" borderId="0" xfId="0" applyFont="1" applyFill="1" applyAlignment="1"/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4" t="s">
        <v>30</v>
      </c>
      <c r="C1" s="175"/>
      <c r="D1" s="175"/>
      <c r="E1" s="175"/>
      <c r="F1" s="175"/>
      <c r="G1" s="175"/>
      <c r="H1" s="175"/>
      <c r="I1" s="175"/>
      <c r="J1" s="14"/>
      <c r="K1" s="145" t="s">
        <v>45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1" t="s">
        <v>23</v>
      </c>
      <c r="D2" s="122"/>
      <c r="E2" s="122"/>
      <c r="F2" s="122"/>
      <c r="G2" s="122"/>
      <c r="H2" s="122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38" t="s">
        <v>33</v>
      </c>
      <c r="C3" s="139"/>
      <c r="D3" s="139"/>
      <c r="E3" s="139"/>
      <c r="F3" s="139"/>
      <c r="G3" s="139"/>
      <c r="H3" s="139"/>
      <c r="I3" s="139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23" t="s">
        <v>35</v>
      </c>
      <c r="C4" s="123"/>
      <c r="D4" s="123"/>
      <c r="E4" s="123"/>
      <c r="F4" s="123"/>
      <c r="G4" s="123"/>
      <c r="H4" s="123"/>
      <c r="I4" s="123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0" t="s">
        <v>47</v>
      </c>
      <c r="C5" s="141"/>
      <c r="D5" s="141"/>
      <c r="E5" s="141"/>
      <c r="F5" s="141"/>
      <c r="G5" s="141"/>
      <c r="H5" s="141"/>
      <c r="I5" s="141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 t="s">
        <v>59</v>
      </c>
      <c r="C7" s="144" t="s">
        <v>64</v>
      </c>
      <c r="D7" s="119"/>
      <c r="E7" s="126" t="s">
        <v>37</v>
      </c>
      <c r="F7" s="126"/>
      <c r="G7" s="135"/>
      <c r="H7" s="135"/>
      <c r="I7" s="142" t="s">
        <v>55</v>
      </c>
      <c r="J7" s="143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29" t="s">
        <v>60</v>
      </c>
      <c r="C8" s="130"/>
      <c r="D8" s="19"/>
      <c r="E8" s="127" t="s">
        <v>4</v>
      </c>
      <c r="F8" s="128"/>
      <c r="G8" s="135" t="s">
        <v>36</v>
      </c>
      <c r="H8" s="135"/>
      <c r="I8" s="124" t="s">
        <v>61</v>
      </c>
      <c r="J8" s="12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33">
        <v>20917</v>
      </c>
      <c r="C9" s="134"/>
      <c r="D9" s="19"/>
      <c r="E9" s="19"/>
      <c r="F9" s="19"/>
      <c r="G9" s="127" t="s">
        <v>5</v>
      </c>
      <c r="H9" s="128"/>
      <c r="I9" s="124" t="s">
        <v>62</v>
      </c>
      <c r="J9" s="12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31" t="s">
        <v>63</v>
      </c>
      <c r="C10" s="132"/>
      <c r="D10" s="19"/>
      <c r="E10" s="19"/>
      <c r="F10" s="19"/>
      <c r="G10" s="127" t="s">
        <v>32</v>
      </c>
      <c r="H10" s="128"/>
      <c r="I10" s="124" t="s">
        <v>57</v>
      </c>
      <c r="J10" s="12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22</v>
      </c>
      <c r="B11" s="78">
        <v>8272</v>
      </c>
      <c r="C11" s="79">
        <v>35</v>
      </c>
      <c r="D11" s="22"/>
      <c r="E11" s="20"/>
      <c r="F11" s="20"/>
      <c r="G11" s="127" t="s">
        <v>7</v>
      </c>
      <c r="H11" s="128"/>
      <c r="I11" s="124" t="s">
        <v>43</v>
      </c>
      <c r="J11" s="12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58" t="s">
        <v>8</v>
      </c>
      <c r="B13" s="147"/>
      <c r="C13" s="136" t="s">
        <v>49</v>
      </c>
      <c r="D13" s="137"/>
      <c r="E13" s="46" t="s">
        <v>48</v>
      </c>
      <c r="F13" s="150" t="s">
        <v>9</v>
      </c>
      <c r="G13" s="151"/>
      <c r="H13" s="151"/>
      <c r="I13" s="148" t="s">
        <v>52</v>
      </c>
      <c r="J13" s="149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58" t="s">
        <v>24</v>
      </c>
      <c r="B14" s="146"/>
      <c r="C14" s="159"/>
      <c r="D14" s="47" t="s">
        <v>31</v>
      </c>
      <c r="E14" s="150" t="s">
        <v>10</v>
      </c>
      <c r="F14" s="150"/>
      <c r="G14" s="150"/>
      <c r="H14" s="150"/>
      <c r="I14" s="150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97" t="s">
        <v>41</v>
      </c>
      <c r="I18" s="98"/>
      <c r="J18" s="9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2" t="s">
        <v>38</v>
      </c>
      <c r="C19" s="153"/>
      <c r="D19" s="153"/>
      <c r="E19" s="154"/>
      <c r="F19" s="152" t="s">
        <v>40</v>
      </c>
      <c r="G19" s="155"/>
      <c r="H19" s="100"/>
      <c r="I19" s="101"/>
      <c r="J19" s="10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16" t="s">
        <v>51</v>
      </c>
      <c r="C24" s="117"/>
      <c r="D24" s="10" t="s">
        <v>58</v>
      </c>
      <c r="E24" s="115" t="s">
        <v>25</v>
      </c>
      <c r="F24" s="115"/>
      <c r="G24" s="11"/>
      <c r="H24" s="115" t="s">
        <v>46</v>
      </c>
      <c r="I24" s="115"/>
      <c r="J24" s="1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5" t="s">
        <v>18</v>
      </c>
      <c r="B25" s="106"/>
      <c r="C25" s="106"/>
      <c r="D25" s="106"/>
      <c r="E25" s="106"/>
      <c r="F25" s="106"/>
      <c r="G25" s="106"/>
      <c r="H25" s="106"/>
      <c r="I25" s="106"/>
      <c r="J25" s="107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19</v>
      </c>
      <c r="F26" s="161"/>
      <c r="G26" s="161"/>
      <c r="H26" s="162" t="s">
        <v>67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20</v>
      </c>
      <c r="F27" s="166"/>
      <c r="G27" s="167" t="s">
        <v>68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/>
      <c r="B28" s="19"/>
      <c r="C28" s="19"/>
      <c r="D28" s="19"/>
      <c r="E28" s="108" t="s">
        <v>69</v>
      </c>
      <c r="F28" s="109"/>
      <c r="G28" s="109"/>
      <c r="H28" s="109"/>
      <c r="I28" s="109"/>
      <c r="J28" s="110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9"/>
      <c r="F29" s="109"/>
      <c r="G29" s="109"/>
      <c r="H29" s="109"/>
      <c r="I29" s="109"/>
      <c r="J29" s="110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9"/>
      <c r="F30" s="109"/>
      <c r="G30" s="109"/>
      <c r="H30" s="109"/>
      <c r="I30" s="109"/>
      <c r="J30" s="110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9"/>
      <c r="F31" s="109"/>
      <c r="G31" s="109"/>
      <c r="H31" s="109"/>
      <c r="I31" s="109"/>
      <c r="J31" s="110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9"/>
      <c r="F32" s="109"/>
      <c r="G32" s="109"/>
      <c r="H32" s="109"/>
      <c r="I32" s="109"/>
      <c r="J32" s="110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9"/>
      <c r="F33" s="109"/>
      <c r="G33" s="109"/>
      <c r="H33" s="109"/>
      <c r="I33" s="109"/>
      <c r="J33" s="110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9"/>
      <c r="F34" s="109"/>
      <c r="G34" s="109"/>
      <c r="H34" s="109"/>
      <c r="I34" s="109"/>
      <c r="J34" s="110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9"/>
      <c r="F35" s="109"/>
      <c r="G35" s="109"/>
      <c r="H35" s="109"/>
      <c r="I35" s="109"/>
      <c r="J35" s="110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9"/>
      <c r="F36" s="109"/>
      <c r="G36" s="109"/>
      <c r="H36" s="109"/>
      <c r="I36" s="109"/>
      <c r="J36" s="110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19"/>
      <c r="C37" s="35"/>
      <c r="D37" s="35"/>
      <c r="E37" s="109"/>
      <c r="F37" s="109"/>
      <c r="G37" s="109"/>
      <c r="H37" s="109"/>
      <c r="I37" s="109"/>
      <c r="J37" s="110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9"/>
      <c r="F38" s="109"/>
      <c r="G38" s="109"/>
      <c r="H38" s="109"/>
      <c r="I38" s="109"/>
      <c r="J38" s="110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17</v>
      </c>
      <c r="B39" s="35"/>
      <c r="C39" s="38"/>
      <c r="D39" s="38"/>
      <c r="E39" s="109"/>
      <c r="F39" s="109"/>
      <c r="G39" s="109"/>
      <c r="H39" s="109"/>
      <c r="I39" s="109"/>
      <c r="J39" s="110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9"/>
      <c r="F40" s="109"/>
      <c r="G40" s="109"/>
      <c r="H40" s="109"/>
      <c r="I40" s="109"/>
      <c r="J40" s="110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9"/>
      <c r="F41" s="109"/>
      <c r="G41" s="109"/>
      <c r="H41" s="109"/>
      <c r="I41" s="109"/>
      <c r="J41" s="110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9"/>
      <c r="F42" s="109"/>
      <c r="G42" s="109"/>
      <c r="H42" s="109"/>
      <c r="I42" s="109"/>
      <c r="J42" s="110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9"/>
      <c r="F43" s="109"/>
      <c r="G43" s="109"/>
      <c r="H43" s="109"/>
      <c r="I43" s="109"/>
      <c r="J43" s="110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9"/>
      <c r="F44" s="109"/>
      <c r="G44" s="109"/>
      <c r="H44" s="109"/>
      <c r="I44" s="109"/>
      <c r="J44" s="110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9"/>
      <c r="F45" s="109"/>
      <c r="G45" s="109"/>
      <c r="H45" s="109"/>
      <c r="I45" s="109"/>
      <c r="J45" s="110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9"/>
      <c r="F46" s="109"/>
      <c r="G46" s="109"/>
      <c r="H46" s="109"/>
      <c r="I46" s="109"/>
      <c r="J46" s="110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88" t="s">
        <v>28</v>
      </c>
      <c r="B47" s="38"/>
      <c r="C47" s="38"/>
      <c r="D47" s="38"/>
      <c r="E47" s="109"/>
      <c r="F47" s="109"/>
      <c r="G47" s="109"/>
      <c r="H47" s="109"/>
      <c r="I47" s="109"/>
      <c r="J47" s="110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18" t="s">
        <v>70</v>
      </c>
      <c r="B48" s="119"/>
      <c r="C48" s="119"/>
      <c r="D48" s="119"/>
      <c r="E48" s="109"/>
      <c r="F48" s="109"/>
      <c r="G48" s="109"/>
      <c r="H48" s="109"/>
      <c r="I48" s="109"/>
      <c r="J48" s="110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20"/>
      <c r="B49" s="119"/>
      <c r="C49" s="119"/>
      <c r="D49" s="119"/>
      <c r="E49" s="109"/>
      <c r="F49" s="109"/>
      <c r="G49" s="109"/>
      <c r="H49" s="109"/>
      <c r="I49" s="109"/>
      <c r="J49" s="110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20"/>
      <c r="B50" s="119"/>
      <c r="C50" s="119"/>
      <c r="D50" s="119"/>
      <c r="E50" s="109"/>
      <c r="F50" s="109"/>
      <c r="G50" s="109"/>
      <c r="H50" s="109"/>
      <c r="I50" s="109"/>
      <c r="J50" s="110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20"/>
      <c r="B51" s="119"/>
      <c r="C51" s="119"/>
      <c r="D51" s="119"/>
      <c r="E51" s="109"/>
      <c r="F51" s="109"/>
      <c r="G51" s="109"/>
      <c r="H51" s="109"/>
      <c r="I51" s="109"/>
      <c r="J51" s="110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120"/>
      <c r="B52" s="119"/>
      <c r="C52" s="119"/>
      <c r="D52" s="119"/>
      <c r="E52" s="90"/>
      <c r="F52" s="90"/>
      <c r="G52" s="90"/>
      <c r="H52" s="90"/>
      <c r="I52" s="90"/>
      <c r="J52" s="91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94" t="s">
        <v>50</v>
      </c>
      <c r="B54" s="90"/>
      <c r="C54" s="95"/>
      <c r="D54" s="103" t="s">
        <v>42</v>
      </c>
      <c r="E54" s="104"/>
      <c r="F54" s="39"/>
      <c r="G54" s="39"/>
      <c r="H54" s="146" t="s">
        <v>21</v>
      </c>
      <c r="I54" s="147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О.В.,Трунова А.С.,Гайчук В.В.,Нефёдова А.А.,Александрова И.А.,"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30</v>
      </c>
      <c r="B1" s="197"/>
      <c r="C1" s="197"/>
      <c r="D1" s="197"/>
      <c r="E1" s="197"/>
      <c r="F1" s="197"/>
      <c r="G1" s="197"/>
      <c r="H1" s="197"/>
      <c r="I1" s="197"/>
      <c r="J1" s="198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199" t="s">
        <v>23</v>
      </c>
      <c r="B2" s="200"/>
      <c r="C2" s="200"/>
      <c r="D2" s="200"/>
      <c r="E2" s="200"/>
      <c r="F2" s="200"/>
      <c r="G2" s="200"/>
      <c r="H2" s="200"/>
      <c r="I2" s="200"/>
      <c r="J2" s="201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2" t="s">
        <v>33</v>
      </c>
      <c r="B3" s="200"/>
      <c r="C3" s="200"/>
      <c r="D3" s="200"/>
      <c r="E3" s="200"/>
      <c r="F3" s="200"/>
      <c r="G3" s="200"/>
      <c r="H3" s="200"/>
      <c r="I3" s="200"/>
      <c r="J3" s="201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3" t="s">
        <v>35</v>
      </c>
      <c r="B4" s="200"/>
      <c r="C4" s="200"/>
      <c r="D4" s="200"/>
      <c r="E4" s="200"/>
      <c r="F4" s="200"/>
      <c r="G4" s="200"/>
      <c r="H4" s="200"/>
      <c r="I4" s="200"/>
      <c r="J4" s="201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3">
      <c r="A5" s="204" t="s">
        <v>66</v>
      </c>
      <c r="B5" s="205"/>
      <c r="C5" s="205"/>
      <c r="D5" s="205"/>
      <c r="E5" s="205"/>
      <c r="F5" s="205"/>
      <c r="G5" s="205"/>
      <c r="H5" s="205"/>
      <c r="I5" s="205"/>
      <c r="J5" s="206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87" t="s">
        <v>54</v>
      </c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v>44028</v>
      </c>
      <c r="C7" s="72" t="s">
        <v>65</v>
      </c>
      <c r="D7" s="19"/>
      <c r="E7" s="126" t="s">
        <v>37</v>
      </c>
      <c r="F7" s="207"/>
      <c r="G7" s="212"/>
      <c r="H7" s="212"/>
      <c r="I7" s="208" t="str">
        <f>'Диагностика КГ'!I7:J7</f>
        <v>Щербаков А.С.</v>
      </c>
      <c r="J7" s="209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2" t="str">
        <f>'Диагностика КГ'!B8:C8</f>
        <v>Зайков А.В.</v>
      </c>
      <c r="C8" s="210"/>
      <c r="D8" s="19"/>
      <c r="E8" s="127" t="s">
        <v>4</v>
      </c>
      <c r="F8" s="211"/>
      <c r="G8" s="213" t="str">
        <f>'Диагностика КГ'!G8:H8</f>
        <v>__________</v>
      </c>
      <c r="H8" s="213"/>
      <c r="I8" s="192" t="str">
        <f>'Диагностика КГ'!I8:J8</f>
        <v>Мешалкина И.В.</v>
      </c>
      <c r="J8" s="193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2">
        <f>'Диагностика КГ'!B9:C9</f>
        <v>20917</v>
      </c>
      <c r="C9" s="223"/>
      <c r="D9" s="19"/>
      <c r="E9" s="19"/>
      <c r="F9" s="41"/>
      <c r="G9" s="224" t="s">
        <v>5</v>
      </c>
      <c r="H9" s="225"/>
      <c r="I9" s="192" t="str">
        <f>'Диагностика КГ'!I9:J9</f>
        <v>Берина Е.В.</v>
      </c>
      <c r="J9" s="193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6" t="str">
        <f>'Диагностика КГ'!B10:C10</f>
        <v>ОКС БПST</v>
      </c>
      <c r="C10" s="227"/>
      <c r="D10" s="19"/>
      <c r="E10" s="19"/>
      <c r="F10" s="19"/>
      <c r="G10" s="127" t="s">
        <v>6</v>
      </c>
      <c r="H10" s="128"/>
      <c r="I10" s="192" t="str">
        <f>'Диагностика КГ'!I10:J10</f>
        <v>Билан Н.А.</v>
      </c>
      <c r="J10" s="193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22</v>
      </c>
      <c r="B11" s="69">
        <f>ОТДЕЛЕНИЕ</f>
        <v>8272</v>
      </c>
      <c r="C11" s="69">
        <f>'Диагностика КГ'!C11</f>
        <v>35</v>
      </c>
      <c r="D11" s="22"/>
      <c r="E11" s="20"/>
      <c r="F11" s="20"/>
      <c r="G11" s="127" t="s">
        <v>7</v>
      </c>
      <c r="H11" s="128"/>
      <c r="I11" s="192" t="str">
        <f>'Диагностика КГ'!I11:J11</f>
        <v>________</v>
      </c>
      <c r="J11" s="193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58" t="s">
        <v>8</v>
      </c>
      <c r="B13" s="147"/>
      <c r="C13" s="231" t="str">
        <f>'Диагностика КГ'!B13:C13</f>
        <v>Sol. lidocaini 1%</v>
      </c>
      <c r="D13" s="232"/>
      <c r="E13" s="84" t="str">
        <f>'Диагностика КГ'!E13</f>
        <v>2 ml</v>
      </c>
      <c r="F13" s="150" t="s">
        <v>9</v>
      </c>
      <c r="G13" s="151"/>
      <c r="H13" s="151"/>
      <c r="I13" s="233" t="s">
        <v>52</v>
      </c>
      <c r="J13" s="234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58" t="s">
        <v>24</v>
      </c>
      <c r="B14" s="146"/>
      <c r="C14" s="159"/>
      <c r="D14" s="47" t="s">
        <v>31</v>
      </c>
      <c r="E14" s="178" t="s">
        <v>26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34</v>
      </c>
      <c r="C15" s="182"/>
      <c r="D15" s="182"/>
      <c r="E15" s="185"/>
      <c r="F15" s="181" t="s">
        <v>27</v>
      </c>
      <c r="G15" s="185"/>
      <c r="H15" s="181" t="s">
        <v>39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4" t="s">
        <v>51</v>
      </c>
      <c r="C20" s="195"/>
      <c r="D20" s="70" t="s">
        <v>71</v>
      </c>
      <c r="E20" s="115" t="s">
        <v>25</v>
      </c>
      <c r="F20" s="115"/>
      <c r="G20" s="96">
        <v>0.75</v>
      </c>
      <c r="H20" s="115" t="s">
        <v>53</v>
      </c>
      <c r="I20" s="115"/>
      <c r="J20" s="12">
        <v>935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2" t="s">
        <v>44</v>
      </c>
      <c r="B21" s="83"/>
      <c r="C21" s="176">
        <v>0.43055555555555558</v>
      </c>
      <c r="D21" s="177"/>
      <c r="E21" s="228" t="s">
        <v>45</v>
      </c>
      <c r="F21" s="229"/>
      <c r="G21" s="229"/>
      <c r="H21" s="229"/>
      <c r="I21" s="229"/>
      <c r="J21" s="230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235" t="s">
        <v>72</v>
      </c>
      <c r="F22" s="190"/>
      <c r="G22" s="190"/>
      <c r="H22" s="190"/>
      <c r="I22" s="190"/>
      <c r="J22" s="191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0"/>
      <c r="F23" s="190"/>
      <c r="G23" s="190"/>
      <c r="H23" s="190"/>
      <c r="I23" s="190"/>
      <c r="J23" s="191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0"/>
      <c r="F24" s="190"/>
      <c r="G24" s="190"/>
      <c r="H24" s="190"/>
      <c r="I24" s="190"/>
      <c r="J24" s="191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0"/>
      <c r="F25" s="190"/>
      <c r="G25" s="190"/>
      <c r="H25" s="190"/>
      <c r="I25" s="190"/>
      <c r="J25" s="191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0"/>
      <c r="F26" s="190"/>
      <c r="G26" s="190"/>
      <c r="H26" s="190"/>
      <c r="I26" s="190"/>
      <c r="J26" s="191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0"/>
      <c r="F27" s="190"/>
      <c r="G27" s="190"/>
      <c r="H27" s="190"/>
      <c r="I27" s="190"/>
      <c r="J27" s="191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0"/>
      <c r="F28" s="190"/>
      <c r="G28" s="190"/>
      <c r="H28" s="190"/>
      <c r="I28" s="190"/>
      <c r="J28" s="191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0"/>
      <c r="F29" s="190"/>
      <c r="G29" s="190"/>
      <c r="H29" s="190"/>
      <c r="I29" s="190"/>
      <c r="J29" s="191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0"/>
      <c r="F30" s="190"/>
      <c r="G30" s="190"/>
      <c r="H30" s="190"/>
      <c r="I30" s="190"/>
      <c r="J30" s="191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0"/>
      <c r="F31" s="190"/>
      <c r="G31" s="190"/>
      <c r="H31" s="190"/>
      <c r="I31" s="190"/>
      <c r="J31" s="191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0"/>
      <c r="F32" s="190"/>
      <c r="G32" s="190"/>
      <c r="H32" s="190"/>
      <c r="I32" s="190"/>
      <c r="J32" s="191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0"/>
      <c r="F33" s="190"/>
      <c r="G33" s="190"/>
      <c r="H33" s="190"/>
      <c r="I33" s="190"/>
      <c r="J33" s="191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0"/>
      <c r="F34" s="190"/>
      <c r="G34" s="190"/>
      <c r="H34" s="190"/>
      <c r="I34" s="190"/>
      <c r="J34" s="191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0"/>
      <c r="F35" s="190"/>
      <c r="G35" s="190"/>
      <c r="H35" s="190"/>
      <c r="I35" s="190"/>
      <c r="J35" s="191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0"/>
      <c r="F36" s="190"/>
      <c r="G36" s="190"/>
      <c r="H36" s="190"/>
      <c r="I36" s="190"/>
      <c r="J36" s="191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0"/>
      <c r="F37" s="190"/>
      <c r="G37" s="190"/>
      <c r="H37" s="190"/>
      <c r="I37" s="190"/>
      <c r="J37" s="191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0"/>
      <c r="F38" s="190"/>
      <c r="G38" s="190"/>
      <c r="H38" s="190"/>
      <c r="I38" s="190"/>
      <c r="J38" s="191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0"/>
      <c r="F39" s="190"/>
      <c r="G39" s="190"/>
      <c r="H39" s="190"/>
      <c r="I39" s="190"/>
      <c r="J39" s="191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0"/>
      <c r="F40" s="190"/>
      <c r="G40" s="190"/>
      <c r="H40" s="190"/>
      <c r="I40" s="190"/>
      <c r="J40" s="191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0"/>
      <c r="F41" s="190"/>
      <c r="G41" s="190"/>
      <c r="H41" s="190"/>
      <c r="I41" s="190"/>
      <c r="J41" s="191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0"/>
      <c r="F42" s="190"/>
      <c r="G42" s="190"/>
      <c r="H42" s="190"/>
      <c r="I42" s="190"/>
      <c r="J42" s="191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0"/>
      <c r="F43" s="190"/>
      <c r="G43" s="190"/>
      <c r="H43" s="190"/>
      <c r="I43" s="190"/>
      <c r="J43" s="191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0"/>
      <c r="F44" s="190"/>
      <c r="G44" s="190"/>
      <c r="H44" s="190"/>
      <c r="I44" s="190"/>
      <c r="J44" s="191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0"/>
      <c r="F45" s="190"/>
      <c r="G45" s="190"/>
      <c r="H45" s="190"/>
      <c r="I45" s="190"/>
      <c r="J45" s="191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0"/>
      <c r="F46" s="190"/>
      <c r="G46" s="190"/>
      <c r="H46" s="190"/>
      <c r="I46" s="190"/>
      <c r="J46" s="191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0"/>
      <c r="F47" s="190"/>
      <c r="G47" s="190"/>
      <c r="H47" s="190"/>
      <c r="I47" s="190"/>
      <c r="J47" s="191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6" t="s">
        <v>29</v>
      </c>
      <c r="B48" s="217"/>
      <c r="C48" s="75"/>
      <c r="D48" s="1"/>
      <c r="E48" s="190"/>
      <c r="F48" s="190"/>
      <c r="G48" s="190"/>
      <c r="H48" s="190"/>
      <c r="I48" s="190"/>
      <c r="J48" s="191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8" t="s">
        <v>56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4" t="s">
        <v>50</v>
      </c>
      <c r="B54" s="215"/>
      <c r="C54" s="215"/>
      <c r="D54" s="76"/>
      <c r="E54" s="76"/>
      <c r="F54" s="76"/>
      <c r="G54" s="146" t="s">
        <v>21</v>
      </c>
      <c r="H54" s="147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2020-07-07T13:44:19Z</cp:lastPrinted>
  <dcterms:created xsi:type="dcterms:W3CDTF">2006-09-16T00:00:00Z</dcterms:created>
  <dcterms:modified xsi:type="dcterms:W3CDTF">2020-07-16T11:46:17Z</dcterms:modified>
  <cp:category>Рентгенэндоваскулярные хирурги</cp:category>
</cp:coreProperties>
</file>