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0\1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<sst xmlns="http://schemas.openxmlformats.org/spreadsheetml/2006/main" count="101" uniqueCount="73">
  <si>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</si>
  <si>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</si>
  <si>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</si>
  <si>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</si>
  <si>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</si>
  <si>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</si>
  <si>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</si>
  <si>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</si>
  <si>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</si>
  <si>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</si>
  <si>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</si>
  <si>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</si>
  <si>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</si>
  <si>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</si>
  <si>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</si>
  <si>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</si>
  <si>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</si>
  <si>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</si>
  <si>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</si>
  <si>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</si>
  <si>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</si>
  <si>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</si>
  <si>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</si>
  <si>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</si>
  <si>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</si>
  <si>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</si>
  <si>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</si>
  <si>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</si>
  <si>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</si>
  <si>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</si>
  <si>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</si>
  <si>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</si>
  <si>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</si>
  <si>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</si>
  <si>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</si>
  <si>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</si>
  <si>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</si>
  <si>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</si>
  <si>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</si>
  <si>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</si>
  <si>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</si>
  <si>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</si>
  <si>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</si>
  <si>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</si>
  <si>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</si>
  <si>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</si>
  <si>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</si>
  <si>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</si>
  <si>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Интродъюссер извлечён</t>
  </si>
  <si>
    <t>Ultravist  370</t>
  </si>
  <si>
    <t xml:space="preserve">Доза mGy </t>
  </si>
  <si>
    <t>+</t>
  </si>
  <si>
    <t>Щербаков А.С.</t>
  </si>
  <si>
    <t>a.radialis.</t>
  </si>
  <si>
    <t>Sol. lidocaini 1%</t>
  </si>
  <si>
    <t>1 ml</t>
  </si>
  <si>
    <t>______ ml</t>
  </si>
  <si>
    <t>Экстренная реваскуляризация ПКА</t>
  </si>
  <si>
    <t>проходим, неровность  контуров</t>
  </si>
  <si>
    <t xml:space="preserve"> 16.10.2020</t>
  </si>
  <si>
    <t>Окончание: 12:50</t>
  </si>
  <si>
    <t>Попытка реканализации ПКА. Балонная ангиопластика коронарной артерии (ПКА).</t>
  </si>
  <si>
    <t>Колобова М.М.</t>
  </si>
  <si>
    <t>ОКС БПST</t>
  </si>
  <si>
    <t>Нефёдова А.А.</t>
  </si>
  <si>
    <t>Соловьев С.О.</t>
  </si>
  <si>
    <t>Капралова Е.А.</t>
  </si>
  <si>
    <t>400 ml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</si>
  <si>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</si>
  <si>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контуров проксимального  сегмента, стеноз среднего сегмента 45% Антеградный кровоток TIMI III.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>стеноз проксимального сегмента ВТК 60%.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TIMI III</t>
    </r>
    <r>
      <rPr>
        <b/>
        <sz val="11"/>
        <color theme="1"/>
        <rFont val="Times New Roman"/>
        <family val="1"/>
        <charset val="204"/>
      </rPr>
      <t xml:space="preserve">  Бассейн ПКА: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отальная хроническая окклюзия. Антеградный кровоток TIMI 0. Выраженный межсистемный коллатеральный кровоток из ЛЖВ ОА с ретроградным контрастированием ЗНА и ЗБВ до зоны "креста" ПКА. </t>
    </r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</si>
  <si>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 xml:space="preserve">Креатинин, мочевина на 18.10.2020. </t>
    </r>
  </si>
  <si>
    <r>
      <t xml:space="preserve">Устье  ПКА оптимально катетерезирована 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>Launcher JL 3,5 6F</t>
    </r>
    <r>
      <rPr>
        <sz val="11"/>
        <color theme="1"/>
        <rFont val="Cambria"/>
        <family val="1"/>
        <charset val="204"/>
        <scheme val="major"/>
      </rPr>
      <t xml:space="preserve"> в мануальной модификаии под правый гаёд-катер.  Катетерами  </t>
    </r>
    <r>
      <rPr>
        <b/>
        <sz val="11"/>
        <color theme="1"/>
        <rFont val="Cambria"/>
        <family val="1"/>
        <charset val="204"/>
        <scheme val="major"/>
      </rPr>
      <t xml:space="preserve">JR 3,5 и AL1 </t>
    </r>
    <r>
      <rPr>
        <sz val="11"/>
        <color theme="1"/>
        <rFont val="Cambria"/>
        <family val="1"/>
        <charset val="204"/>
        <scheme val="major"/>
      </rPr>
      <t>оптимально катетеризировать не удалось.  Коронарные проводники</t>
    </r>
    <r>
      <rPr>
        <b/>
        <sz val="11"/>
        <color theme="1"/>
        <rFont val="Cambria"/>
        <family val="1"/>
        <charset val="204"/>
        <scheme val="major"/>
      </rPr>
      <t xml:space="preserve"> 0.8 НП  и 3,0 (CTO) AngioLine</t>
    </r>
    <r>
      <rPr>
        <sz val="11"/>
        <color theme="1"/>
        <rFont val="Cambria"/>
        <family val="1"/>
        <charset val="204"/>
        <scheme val="major"/>
      </rPr>
      <t xml:space="preserve"> на баллоном катетреи Euphora 2.0-15 провести за зону ХТО в средний и дистальный сегменты не удалось. Ангиопластика БК</t>
    </r>
    <r>
      <rPr>
        <b/>
        <sz val="11"/>
        <color theme="1"/>
        <rFont val="Cambria"/>
        <family val="1"/>
        <charset val="204"/>
        <scheme val="major"/>
      </rPr>
      <t xml:space="preserve"> Euphora 2.0-15 </t>
    </r>
    <r>
      <rPr>
        <sz val="11"/>
        <color theme="1"/>
        <rFont val="Cambria"/>
        <family val="1"/>
        <charset val="204"/>
        <scheme val="major"/>
      </rPr>
      <t xml:space="preserve">без какого-либо ангиографического эффетка.  На контрольных сьемках ангиографическая картина без отрицательной динамики (диссекции и перфорации нет), артерия не реканализована. Ангионграфический результат без успешный.  Давящая повязка на руки. Пациентка в стабильном состоянии переводится в ПРИТ.                                            </t>
    </r>
  </si>
  <si>
    <t>начало: 11:00:00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</si>
</sst>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" fillId="0" borderId="25" xfId="0" applyNumberFormat="1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228599</xdr:rowOff>
    </xdr:from>
    <xdr:to>
      <xdr:col>3</xdr:col>
      <xdr:colOff>514348</xdr:colOff>
      <xdr:row>32</xdr:row>
      <xdr:rowOff>104774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1007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30</v>
      </c>
      <c r="C1" s="128"/>
      <c r="D1" s="128"/>
      <c r="E1" s="128"/>
      <c r="F1" s="128"/>
      <c r="G1" s="128"/>
      <c r="H1" s="128"/>
      <c r="I1" s="128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40" t="s">
        <v>23</v>
      </c>
      <c r="D2" s="141"/>
      <c r="E2" s="141"/>
      <c r="F2" s="141"/>
      <c r="G2" s="141"/>
      <c r="H2" s="141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2" t="s">
        <v>33</v>
      </c>
      <c r="C3" s="133"/>
      <c r="D3" s="133"/>
      <c r="E3" s="133"/>
      <c r="F3" s="133"/>
      <c r="G3" s="133"/>
      <c r="H3" s="133"/>
      <c r="I3" s="133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2" t="s">
        <v>35</v>
      </c>
      <c r="C4" s="142"/>
      <c r="D4" s="142"/>
      <c r="E4" s="142"/>
      <c r="F4" s="142"/>
      <c r="G4" s="142"/>
      <c r="H4" s="142"/>
      <c r="I4" s="142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4" t="s">
        <v>47</v>
      </c>
      <c r="C5" s="135"/>
      <c r="D5" s="135"/>
      <c r="E5" s="135"/>
      <c r="F5" s="135"/>
      <c r="G5" s="135"/>
      <c r="H5" s="135"/>
      <c r="I5" s="135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 t="s">
        <v>59</v>
      </c>
      <c r="C7" s="138" t="s">
        <v>72</v>
      </c>
      <c r="D7" s="139"/>
      <c r="E7" s="145" t="s">
        <v>37</v>
      </c>
      <c r="F7" s="145"/>
      <c r="G7" s="131"/>
      <c r="H7" s="131"/>
      <c r="I7" s="136" t="s">
        <v>52</v>
      </c>
      <c r="J7" s="13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8" t="s">
        <v>62</v>
      </c>
      <c r="C8" s="149"/>
      <c r="D8" s="19"/>
      <c r="E8" s="146" t="s">
        <v>4</v>
      </c>
      <c r="F8" s="147"/>
      <c r="G8" s="131" t="s">
        <v>36</v>
      </c>
      <c r="H8" s="131"/>
      <c r="I8" s="143" t="s">
        <v>64</v>
      </c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2">
        <v>14199</v>
      </c>
      <c r="C9" s="153"/>
      <c r="D9" s="19"/>
      <c r="E9" s="19"/>
      <c r="F9" s="19"/>
      <c r="G9" s="146" t="s">
        <v>5</v>
      </c>
      <c r="H9" s="147"/>
      <c r="I9" s="143" t="s">
        <v>65</v>
      </c>
      <c r="J9" s="144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50" t="s">
        <v>63</v>
      </c>
      <c r="C10" s="151"/>
      <c r="D10" s="19"/>
      <c r="E10" s="19"/>
      <c r="F10" s="19"/>
      <c r="G10" s="146" t="s">
        <v>32</v>
      </c>
      <c r="H10" s="147"/>
      <c r="I10" s="143" t="s">
        <v>66</v>
      </c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12410</v>
      </c>
      <c r="C11" s="79">
        <v>35</v>
      </c>
      <c r="D11" s="22"/>
      <c r="E11" s="20"/>
      <c r="F11" s="20"/>
      <c r="G11" s="146" t="s">
        <v>7</v>
      </c>
      <c r="H11" s="147"/>
      <c r="I11" s="143" t="s">
        <v>43</v>
      </c>
      <c r="J11" s="14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9" t="s">
        <v>54</v>
      </c>
      <c r="D13" s="130"/>
      <c r="E13" s="46" t="s">
        <v>55</v>
      </c>
      <c r="F13" s="103" t="s">
        <v>9</v>
      </c>
      <c r="G13" s="104"/>
      <c r="H13" s="104"/>
      <c r="I13" s="101" t="s">
        <v>53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41</v>
      </c>
      <c r="I18" s="155"/>
      <c r="J18" s="156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7"/>
      <c r="I19" s="158"/>
      <c r="J19" s="159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70"/>
      <c r="I21" s="171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3" t="s">
        <v>49</v>
      </c>
      <c r="C24" s="174"/>
      <c r="D24" s="10" t="s">
        <v>56</v>
      </c>
      <c r="E24" s="172" t="s">
        <v>25</v>
      </c>
      <c r="F24" s="172"/>
      <c r="G24" s="11"/>
      <c r="H24" s="172" t="s">
        <v>46</v>
      </c>
      <c r="I24" s="172"/>
      <c r="J24" s="12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68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58</v>
      </c>
      <c r="H27" s="121"/>
      <c r="I27" s="121"/>
      <c r="J27" s="12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5" t="s">
        <v>69</v>
      </c>
      <c r="F28" s="166"/>
      <c r="G28" s="166"/>
      <c r="H28" s="166"/>
      <c r="I28" s="166"/>
      <c r="J28" s="16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6"/>
      <c r="F37" s="166"/>
      <c r="G37" s="166"/>
      <c r="H37" s="166"/>
      <c r="I37" s="166"/>
      <c r="J37" s="16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6"/>
      <c r="F39" s="166"/>
      <c r="G39" s="166"/>
      <c r="H39" s="166"/>
      <c r="I39" s="166"/>
      <c r="J39" s="16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6"/>
      <c r="F47" s="166"/>
      <c r="G47" s="166"/>
      <c r="H47" s="166"/>
      <c r="I47" s="166"/>
      <c r="J47" s="16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5" t="s">
        <v>57</v>
      </c>
      <c r="B48" s="139"/>
      <c r="C48" s="139"/>
      <c r="D48" s="139"/>
      <c r="E48" s="166"/>
      <c r="F48" s="166"/>
      <c r="G48" s="166"/>
      <c r="H48" s="166"/>
      <c r="I48" s="166"/>
      <c r="J48" s="16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6"/>
      <c r="B49" s="139"/>
      <c r="C49" s="139"/>
      <c r="D49" s="139"/>
      <c r="E49" s="166"/>
      <c r="F49" s="166"/>
      <c r="G49" s="166"/>
      <c r="H49" s="166"/>
      <c r="I49" s="166"/>
      <c r="J49" s="16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6"/>
      <c r="B50" s="139"/>
      <c r="C50" s="139"/>
      <c r="D50" s="139"/>
      <c r="E50" s="166"/>
      <c r="F50" s="166"/>
      <c r="G50" s="166"/>
      <c r="H50" s="166"/>
      <c r="I50" s="166"/>
      <c r="J50" s="16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6"/>
      <c r="B51" s="139"/>
      <c r="C51" s="139"/>
      <c r="D51" s="139"/>
      <c r="E51" s="166"/>
      <c r="F51" s="166"/>
      <c r="G51" s="166"/>
      <c r="H51" s="166"/>
      <c r="I51" s="166"/>
      <c r="J51" s="16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6"/>
      <c r="B52" s="139"/>
      <c r="C52" s="139"/>
      <c r="D52" s="139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48</v>
      </c>
      <c r="B54" s="90"/>
      <c r="C54" s="95"/>
      <c r="D54" s="160" t="s">
        <v>42</v>
      </c>
      <c r="E54" s="161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33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36" t="s">
        <v>61</v>
      </c>
      <c r="B5" s="221"/>
      <c r="C5" s="221"/>
      <c r="D5" s="221"/>
      <c r="E5" s="221"/>
      <c r="F5" s="221"/>
      <c r="G5" s="221"/>
      <c r="H5" s="221"/>
      <c r="I5" s="221"/>
      <c r="J5" s="222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7" t="s">
        <v>51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v>44120</v>
      </c>
      <c r="C7" s="72" t="s">
        <v>60</v>
      </c>
      <c r="D7" s="19"/>
      <c r="E7" s="145" t="s">
        <v>37</v>
      </c>
      <c r="F7" s="223"/>
      <c r="G7" s="202"/>
      <c r="H7" s="202"/>
      <c r="I7" s="224" t="s">
        <v>52</v>
      </c>
      <c r="J7" s="225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Колобова М.М.</v>
      </c>
      <c r="C8" s="200"/>
      <c r="D8" s="19"/>
      <c r="E8" s="146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Нефёдова А.А.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14199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Соловьев С.О.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БПST</v>
      </c>
      <c r="C10" s="192"/>
      <c r="D10" s="19"/>
      <c r="E10" s="19"/>
      <c r="F10" s="19"/>
      <c r="G10" s="146" t="s">
        <v>6</v>
      </c>
      <c r="H10" s="147"/>
      <c r="I10" s="189" t="str">
        <f>'Диагностика КГ'!I10:J10</f>
        <v>Капралова Е.А.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12410</v>
      </c>
      <c r="C11" s="69">
        <f>'Диагностика КГ'!C11</f>
        <v>35</v>
      </c>
      <c r="D11" s="22"/>
      <c r="E11" s="20"/>
      <c r="F11" s="20"/>
      <c r="G11" s="146" t="s">
        <v>7</v>
      </c>
      <c r="H11" s="147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1" t="s">
        <v>8</v>
      </c>
      <c r="B13" s="100"/>
      <c r="C13" s="196" t="str">
        <f>'Диагностика КГ'!B13:C13</f>
        <v>Sol. lidocaini 1%</v>
      </c>
      <c r="D13" s="197"/>
      <c r="E13" s="84" t="str">
        <f>'Диагностика КГ'!E13</f>
        <v>1 ml</v>
      </c>
      <c r="F13" s="103" t="s">
        <v>9</v>
      </c>
      <c r="G13" s="104"/>
      <c r="H13" s="104"/>
      <c r="I13" s="198" t="s">
        <v>53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1" t="s">
        <v>24</v>
      </c>
      <c r="B14" s="99"/>
      <c r="C14" s="112"/>
      <c r="D14" s="47" t="s">
        <v>31</v>
      </c>
      <c r="E14" s="228" t="s">
        <v>26</v>
      </c>
      <c r="F14" s="229"/>
      <c r="G14" s="229"/>
      <c r="H14" s="229"/>
      <c r="I14" s="229"/>
      <c r="J14" s="230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4" t="s">
        <v>34</v>
      </c>
      <c r="C15" s="232"/>
      <c r="D15" s="232"/>
      <c r="E15" s="235"/>
      <c r="F15" s="231" t="s">
        <v>27</v>
      </c>
      <c r="G15" s="235"/>
      <c r="H15" s="231" t="s">
        <v>39</v>
      </c>
      <c r="I15" s="232"/>
      <c r="J15" s="233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49</v>
      </c>
      <c r="C20" s="212"/>
      <c r="D20" s="70" t="s">
        <v>67</v>
      </c>
      <c r="E20" s="172" t="s">
        <v>25</v>
      </c>
      <c r="F20" s="172"/>
      <c r="G20" s="96">
        <v>1.8833333333333335</v>
      </c>
      <c r="H20" s="172" t="s">
        <v>50</v>
      </c>
      <c r="I20" s="172"/>
      <c r="J20" s="237">
        <v>2595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44</v>
      </c>
      <c r="B21" s="83"/>
      <c r="C21" s="226"/>
      <c r="D21" s="227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71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70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48</v>
      </c>
      <c r="B54" s="178"/>
      <c r="C54" s="178"/>
      <c r="D54" s="76"/>
      <c r="E54" s="76"/>
      <c r="F54" s="76"/>
      <c r="G54" s="99" t="s">
        <v>21</v>
      </c>
      <c r="H54" s="100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2020-10-16T10:33:41Z</cp:lastPrinted>
  <dcterms:created xsi:type="dcterms:W3CDTF">2006-09-16T00:00:00Z</dcterms:created>
  <dcterms:modified xsi:type="dcterms:W3CDTF">2020-10-16T10:33:50Z</dcterms:modified>
  <cp:category>Рентгенэндоваскулярные хирурги</cp:category>
</cp:coreProperties>
</file>