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ЛУЧШИЙ сосудистый центр 2020\ЧКВ ОКС\"/>
    </mc:Choice>
  </mc:AlternateContent>
  <bookViews>
    <workbookView xWindow="3840" yWindow="330" windowWidth="14805" windowHeight="795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<sst xmlns="http://schemas.openxmlformats.org/spreadsheetml/2006/main" count="103" uniqueCount="73">
  <si>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</si>
  <si>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</si>
  <si>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</si>
  <si>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</si>
  <si>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</si>
  <si>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</si>
  <si>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</si>
  <si>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</si>
  <si>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</si>
  <si>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</si>
  <si>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</si>
  <si>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</si>
  <si>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</si>
  <si>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</si>
  <si>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</si>
  <si>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</si>
  <si>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</si>
  <si>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</si>
  <si>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</si>
  <si>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</si>
  <si>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</si>
  <si>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</si>
  <si>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</si>
  <si>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</si>
  <si>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</si>
  <si>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</si>
  <si>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</si>
  <si>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</si>
  <si>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</si>
  <si>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</si>
  <si>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</si>
  <si>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</si>
  <si>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</si>
  <si>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</si>
  <si>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</si>
  <si>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</si>
  <si>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</si>
  <si>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</si>
  <si>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</si>
  <si>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</si>
  <si>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</si>
  <si>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</si>
  <si>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</si>
  <si>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</si>
  <si>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</si>
  <si>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</si>
  <si>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</si>
  <si>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</si>
  <si>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Ultravist  370</t>
  </si>
  <si>
    <t xml:space="preserve">Доза mGy </t>
  </si>
  <si>
    <t>+</t>
  </si>
  <si>
    <t>правый</t>
  </si>
  <si>
    <t>ОКС ПST</t>
  </si>
  <si>
    <t>Интродъюссер извлечён</t>
  </si>
  <si>
    <t>a.radialis.</t>
  </si>
  <si>
    <t>1 ml</t>
  </si>
  <si>
    <t>Sol. lidocaini 1%</t>
  </si>
  <si>
    <t>Гомжина Ю.В.</t>
  </si>
  <si>
    <t>13:40-15:00</t>
  </si>
  <si>
    <t>Щербаков А.С.</t>
  </si>
  <si>
    <t>Зимин И.Н.</t>
  </si>
  <si>
    <t>Тюпиков И.А.</t>
  </si>
  <si>
    <t>Синицина И.В.</t>
  </si>
  <si>
    <t>Селезнев С.А.</t>
  </si>
  <si>
    <t>100 ml</t>
  </si>
  <si>
    <t>300 ml</t>
  </si>
  <si>
    <t xml:space="preserve"> 26:06</t>
  </si>
  <si>
    <t>Экстренное стентирование ПМЖА</t>
  </si>
  <si>
    <t xml:space="preserve">Баллонная ангиопластика с установкой стента в коронарную артерию ПМЖА (1DES)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</si>
  <si>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кальциноз, стеноз устья 70%;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субокклюзирующий стеноз среднего сегмента; Антеградный кровоток - TIMI 2. </t>
    </r>
    <r>
      <rPr>
        <i/>
        <sz val="11"/>
        <color theme="1"/>
        <rFont val="Times New Roman"/>
        <family val="1"/>
        <charset val="204"/>
      </rPr>
      <t xml:space="preserve">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проксимального сегмента 70%; стеноз дистального сегмента 85%.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         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70%; стеноз в зоне "креста" 60%. Антеградный кровоток - TIMI 3.   Учитывая данные КАГ: ИСА - ПМЖА, показано ее экстренное стентирование.</t>
    </r>
  </si>
  <si>
    <t>стеноз тела ствола 65%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</si>
  <si>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JL 3,5 6F. </t>
    </r>
    <r>
      <rPr>
        <sz val="11"/>
        <color theme="1"/>
        <rFont val="Cambria"/>
        <family val="1"/>
        <charset val="204"/>
        <scheme val="major"/>
      </rPr>
      <t>Коронарные проводники</t>
    </r>
    <r>
      <rPr>
        <b/>
        <sz val="11"/>
        <color theme="1"/>
        <rFont val="Cambria"/>
        <family val="1"/>
        <charset val="204"/>
        <scheme val="major"/>
      </rPr>
      <t xml:space="preserve"> Cougar</t>
    </r>
    <r>
      <rPr>
        <sz val="11"/>
        <color theme="1"/>
        <rFont val="Cambria"/>
        <family val="1"/>
        <charset val="204"/>
        <scheme val="major"/>
      </rPr>
      <t xml:space="preserve"> заведен в дистальный сегмент ПНА. Ангиопластика стеноза среднего сегмента БК </t>
    </r>
    <r>
      <rPr>
        <b/>
        <sz val="11"/>
        <color theme="1"/>
        <rFont val="Cambria"/>
        <family val="1"/>
        <charset val="204"/>
        <scheme val="major"/>
      </rPr>
      <t xml:space="preserve">Euphora 2.0-10 мм, </t>
    </r>
    <r>
      <rPr>
        <sz val="11"/>
        <color theme="1"/>
        <rFont val="Cambria"/>
        <family val="1"/>
        <charset val="204"/>
        <scheme val="major"/>
      </rPr>
      <t>давлением до 10 атм. В средний сегмент с полным покрытием стеноза имплантирован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2,5-22 мм, </t>
    </r>
    <r>
      <rPr>
        <sz val="11"/>
        <color theme="1"/>
        <rFont val="Cambria"/>
        <family val="1"/>
        <charset val="204"/>
        <scheme val="major"/>
      </rPr>
      <t>давлением 14 атм</t>
    </r>
    <r>
      <rPr>
        <b/>
        <sz val="11"/>
        <color theme="1"/>
        <rFont val="Cambria"/>
        <family val="1"/>
        <charset val="204"/>
        <scheme val="major"/>
      </rPr>
      <t xml:space="preserve">. </t>
    </r>
    <r>
      <rPr>
        <sz val="11"/>
        <color theme="1"/>
        <rFont val="Cambria"/>
        <family val="1"/>
        <charset val="204"/>
        <scheme val="major"/>
      </rPr>
      <t xml:space="preserve">Постдилятация зоны имплантации </t>
    </r>
    <r>
      <rPr>
        <b/>
        <sz val="11"/>
        <color theme="1"/>
        <rFont val="Cambria"/>
        <family val="1"/>
        <charset val="204"/>
        <scheme val="major"/>
      </rPr>
      <t xml:space="preserve">  БК Euphora 2.0-10 мм, давлением до 16 атм. </t>
    </r>
    <r>
      <rPr>
        <sz val="11"/>
        <color theme="1"/>
        <rFont val="Cambria"/>
        <family val="1"/>
        <charset val="204"/>
        <scheme val="major"/>
      </rPr>
      <t xml:space="preserve"> На контрольных сьемках стент раскрыт удовлетворительно, признаков краевых диссекций, тромбоза не выявлено, кровоток по ПНА полностью восстановлен TIMI III, без дистальной эмболии и диссекции.                                          Давящая повязка. Пациент  в стабильном состоянии переводится в ПРИТ.                                            </t>
    </r>
  </si>
  <si>
    <t xml:space="preserve">1) Контроль повязки на руке. Снять  через 6ч. 2) Клопидогрель 75 mg утром 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Креатинин, мочевина на 03.12.2020.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</si>
</sst>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i/>
      <sz val="11"/>
      <color theme="1"/>
      <name val="Times New Roman"/>
      <family val="1"/>
      <charset val="204"/>
    </font>
    <font>
      <sz val="12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15" fillId="0" borderId="4" xfId="0" applyFont="1" applyFill="1" applyBorder="1"/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9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4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54" fillId="0" borderId="0" xfId="0" applyFont="1" applyAlignment="1" applyProtection="1">
      <protection locked="0"/>
    </xf>
    <xf numFmtId="0" fontId="54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2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46" zoomScaleSheetLayoutView="100" workbookViewId="0">
      <selection activeCell="G27" sqref="G27:J27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4" t="s">
        <v>30</v>
      </c>
      <c r="C1" s="175"/>
      <c r="D1" s="175"/>
      <c r="E1" s="175"/>
      <c r="F1" s="175"/>
      <c r="G1" s="175"/>
      <c r="H1" s="175"/>
      <c r="I1" s="175"/>
      <c r="J1" s="14"/>
      <c r="K1" s="146" t="s">
        <v>45</v>
      </c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39" t="s">
        <v>33</v>
      </c>
      <c r="C3" s="140"/>
      <c r="D3" s="140"/>
      <c r="E3" s="140"/>
      <c r="F3" s="140"/>
      <c r="G3" s="140"/>
      <c r="H3" s="140"/>
      <c r="I3" s="140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24" t="s">
        <v>35</v>
      </c>
      <c r="C4" s="124"/>
      <c r="D4" s="124"/>
      <c r="E4" s="124"/>
      <c r="F4" s="124"/>
      <c r="G4" s="124"/>
      <c r="H4" s="124"/>
      <c r="I4" s="124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1" t="s">
        <v>47</v>
      </c>
      <c r="C5" s="142"/>
      <c r="D5" s="142"/>
      <c r="E5" s="142"/>
      <c r="F5" s="142"/>
      <c r="G5" s="142"/>
      <c r="H5" s="142"/>
      <c r="I5" s="142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>
        <v>44166</v>
      </c>
      <c r="C7" s="145" t="s">
        <v>58</v>
      </c>
      <c r="D7" s="120"/>
      <c r="E7" s="127" t="s">
        <v>37</v>
      </c>
      <c r="F7" s="127"/>
      <c r="G7" s="136" t="s">
        <v>59</v>
      </c>
      <c r="H7" s="136"/>
      <c r="I7" s="143" t="s">
        <v>60</v>
      </c>
      <c r="J7" s="144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30" t="s">
        <v>61</v>
      </c>
      <c r="C8" s="131"/>
      <c r="D8" s="19"/>
      <c r="E8" s="128" t="s">
        <v>4</v>
      </c>
      <c r="F8" s="129"/>
      <c r="G8" s="136" t="s">
        <v>36</v>
      </c>
      <c r="H8" s="136"/>
      <c r="I8" s="125" t="s">
        <v>62</v>
      </c>
      <c r="J8" s="12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34">
        <v>22562</v>
      </c>
      <c r="C9" s="135"/>
      <c r="D9" s="19"/>
      <c r="E9" s="19"/>
      <c r="F9" s="19"/>
      <c r="G9" s="128" t="s">
        <v>5</v>
      </c>
      <c r="H9" s="129"/>
      <c r="I9" s="125" t="s">
        <v>63</v>
      </c>
      <c r="J9" s="12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32" t="s">
        <v>52</v>
      </c>
      <c r="C10" s="133"/>
      <c r="D10" s="19"/>
      <c r="E10" s="19"/>
      <c r="F10" s="19"/>
      <c r="G10" s="128" t="s">
        <v>32</v>
      </c>
      <c r="H10" s="129"/>
      <c r="I10" s="125" t="s">
        <v>57</v>
      </c>
      <c r="J10" s="12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22</v>
      </c>
      <c r="B11" s="78">
        <v>14450</v>
      </c>
      <c r="C11" s="79">
        <v>35</v>
      </c>
      <c r="D11" s="22"/>
      <c r="E11" s="20"/>
      <c r="F11" s="20"/>
      <c r="G11" s="128" t="s">
        <v>7</v>
      </c>
      <c r="H11" s="129"/>
      <c r="I11" s="125" t="s">
        <v>43</v>
      </c>
      <c r="J11" s="12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59" t="s">
        <v>8</v>
      </c>
      <c r="B13" s="148"/>
      <c r="C13" s="137" t="s">
        <v>56</v>
      </c>
      <c r="D13" s="138"/>
      <c r="E13" s="46" t="s">
        <v>55</v>
      </c>
      <c r="F13" s="151" t="s">
        <v>9</v>
      </c>
      <c r="G13" s="152"/>
      <c r="H13" s="152"/>
      <c r="I13" s="149" t="s">
        <v>54</v>
      </c>
      <c r="J13" s="150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59" t="s">
        <v>24</v>
      </c>
      <c r="B14" s="147"/>
      <c r="C14" s="160"/>
      <c r="D14" s="47" t="s">
        <v>31</v>
      </c>
      <c r="E14" s="151" t="s">
        <v>10</v>
      </c>
      <c r="F14" s="151"/>
      <c r="G14" s="151"/>
      <c r="H14" s="151"/>
      <c r="I14" s="151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98" t="s">
        <v>41</v>
      </c>
      <c r="I18" s="99"/>
      <c r="J18" s="10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101"/>
      <c r="I19" s="102"/>
      <c r="J19" s="10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96"/>
      <c r="F21" s="26"/>
      <c r="G21" s="24"/>
      <c r="H21" s="114"/>
      <c r="I21" s="115"/>
      <c r="J21" s="80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17" t="s">
        <v>48</v>
      </c>
      <c r="C24" s="118"/>
      <c r="D24" s="10" t="s">
        <v>64</v>
      </c>
      <c r="E24" s="116" t="s">
        <v>25</v>
      </c>
      <c r="F24" s="116"/>
      <c r="G24" s="11" t="s">
        <v>66</v>
      </c>
      <c r="H24" s="116" t="s">
        <v>46</v>
      </c>
      <c r="I24" s="116"/>
      <c r="J24" s="12">
        <v>1937</v>
      </c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6" t="s">
        <v>18</v>
      </c>
      <c r="B25" s="107"/>
      <c r="C25" s="107"/>
      <c r="D25" s="107"/>
      <c r="E25" s="107"/>
      <c r="F25" s="107"/>
      <c r="G25" s="107"/>
      <c r="H25" s="107"/>
      <c r="I25" s="107"/>
      <c r="J25" s="108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51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20</v>
      </c>
      <c r="F27" s="167"/>
      <c r="G27" s="168" t="s">
        <v>70</v>
      </c>
      <c r="H27" s="168"/>
      <c r="I27" s="168"/>
      <c r="J27" s="169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9" t="s">
        <v>69</v>
      </c>
      <c r="F28" s="110"/>
      <c r="G28" s="110"/>
      <c r="H28" s="110"/>
      <c r="I28" s="110"/>
      <c r="J28" s="111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10"/>
      <c r="F29" s="110"/>
      <c r="G29" s="110"/>
      <c r="H29" s="110"/>
      <c r="I29" s="110"/>
      <c r="J29" s="111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10"/>
      <c r="F30" s="110"/>
      <c r="G30" s="110"/>
      <c r="H30" s="110"/>
      <c r="I30" s="110"/>
      <c r="J30" s="111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10"/>
      <c r="F31" s="110"/>
      <c r="G31" s="110"/>
      <c r="H31" s="110"/>
      <c r="I31" s="110"/>
      <c r="J31" s="111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10"/>
      <c r="F32" s="110"/>
      <c r="G32" s="110"/>
      <c r="H32" s="110"/>
      <c r="I32" s="110"/>
      <c r="J32" s="111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10"/>
      <c r="F33" s="110"/>
      <c r="G33" s="110"/>
      <c r="H33" s="110"/>
      <c r="I33" s="110"/>
      <c r="J33" s="111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10"/>
      <c r="F34" s="110"/>
      <c r="G34" s="110"/>
      <c r="H34" s="110"/>
      <c r="I34" s="110"/>
      <c r="J34" s="111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10"/>
      <c r="F35" s="110"/>
      <c r="G35" s="110"/>
      <c r="H35" s="110"/>
      <c r="I35" s="110"/>
      <c r="J35" s="111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10"/>
      <c r="F36" s="110"/>
      <c r="G36" s="110"/>
      <c r="H36" s="110"/>
      <c r="I36" s="110"/>
      <c r="J36" s="111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19"/>
      <c r="C37" s="35"/>
      <c r="D37" s="35"/>
      <c r="E37" s="110"/>
      <c r="F37" s="110"/>
      <c r="G37" s="110"/>
      <c r="H37" s="110"/>
      <c r="I37" s="110"/>
      <c r="J37" s="111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10"/>
      <c r="F38" s="110"/>
      <c r="G38" s="110"/>
      <c r="H38" s="110"/>
      <c r="I38" s="110"/>
      <c r="J38" s="111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17</v>
      </c>
      <c r="B39" s="35"/>
      <c r="C39" s="38"/>
      <c r="D39" s="38"/>
      <c r="E39" s="110"/>
      <c r="F39" s="110"/>
      <c r="G39" s="110"/>
      <c r="H39" s="110"/>
      <c r="I39" s="110"/>
      <c r="J39" s="111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10"/>
      <c r="F40" s="110"/>
      <c r="G40" s="110"/>
      <c r="H40" s="110"/>
      <c r="I40" s="110"/>
      <c r="J40" s="111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10"/>
      <c r="F41" s="110"/>
      <c r="G41" s="110"/>
      <c r="H41" s="110"/>
      <c r="I41" s="110"/>
      <c r="J41" s="111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10"/>
      <c r="F42" s="110"/>
      <c r="G42" s="110"/>
      <c r="H42" s="110"/>
      <c r="I42" s="110"/>
      <c r="J42" s="111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10"/>
      <c r="F43" s="110"/>
      <c r="G43" s="110"/>
      <c r="H43" s="110"/>
      <c r="I43" s="110"/>
      <c r="J43" s="111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10"/>
      <c r="F44" s="110"/>
      <c r="G44" s="110"/>
      <c r="H44" s="110"/>
      <c r="I44" s="110"/>
      <c r="J44" s="111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10"/>
      <c r="F45" s="110"/>
      <c r="G45" s="110"/>
      <c r="H45" s="110"/>
      <c r="I45" s="110"/>
      <c r="J45" s="111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10"/>
      <c r="F46" s="110"/>
      <c r="G46" s="110"/>
      <c r="H46" s="110"/>
      <c r="I46" s="110"/>
      <c r="J46" s="111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88" t="s">
        <v>28</v>
      </c>
      <c r="B47" s="38"/>
      <c r="C47" s="38"/>
      <c r="D47" s="38"/>
      <c r="E47" s="110"/>
      <c r="F47" s="110"/>
      <c r="G47" s="110"/>
      <c r="H47" s="110"/>
      <c r="I47" s="110"/>
      <c r="J47" s="111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19" t="s">
        <v>67</v>
      </c>
      <c r="B48" s="120"/>
      <c r="C48" s="120"/>
      <c r="D48" s="120"/>
      <c r="E48" s="110"/>
      <c r="F48" s="110"/>
      <c r="G48" s="110"/>
      <c r="H48" s="110"/>
      <c r="I48" s="110"/>
      <c r="J48" s="111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21"/>
      <c r="B49" s="120"/>
      <c r="C49" s="120"/>
      <c r="D49" s="120"/>
      <c r="E49" s="110"/>
      <c r="F49" s="110"/>
      <c r="G49" s="110"/>
      <c r="H49" s="110"/>
      <c r="I49" s="110"/>
      <c r="J49" s="111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21"/>
      <c r="B50" s="120"/>
      <c r="C50" s="120"/>
      <c r="D50" s="120"/>
      <c r="E50" s="110"/>
      <c r="F50" s="110"/>
      <c r="G50" s="110"/>
      <c r="H50" s="110"/>
      <c r="I50" s="110"/>
      <c r="J50" s="111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21"/>
      <c r="B51" s="120"/>
      <c r="C51" s="120"/>
      <c r="D51" s="120"/>
      <c r="E51" s="110"/>
      <c r="F51" s="110"/>
      <c r="G51" s="110"/>
      <c r="H51" s="110"/>
      <c r="I51" s="110"/>
      <c r="J51" s="111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121"/>
      <c r="B52" s="120"/>
      <c r="C52" s="120"/>
      <c r="D52" s="120"/>
      <c r="E52" s="90"/>
      <c r="F52" s="90"/>
      <c r="G52" s="90"/>
      <c r="H52" s="90"/>
      <c r="I52" s="90"/>
      <c r="J52" s="9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94" t="s">
        <v>53</v>
      </c>
      <c r="B54" s="90"/>
      <c r="C54" s="95"/>
      <c r="D54" s="104" t="s">
        <v>42</v>
      </c>
      <c r="E54" s="105"/>
      <c r="F54" s="39"/>
      <c r="G54" s="39"/>
      <c r="H54" s="147" t="s">
        <v>21</v>
      </c>
      <c r="I54" s="148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И.В.,Тарасова Н.В.,Трунова А.С.,"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7" t="s">
        <v>30</v>
      </c>
      <c r="B1" s="198"/>
      <c r="C1" s="198"/>
      <c r="D1" s="198"/>
      <c r="E1" s="198"/>
      <c r="F1" s="198"/>
      <c r="G1" s="198"/>
      <c r="H1" s="198"/>
      <c r="I1" s="198"/>
      <c r="J1" s="199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200" t="s">
        <v>23</v>
      </c>
      <c r="B2" s="201"/>
      <c r="C2" s="201"/>
      <c r="D2" s="201"/>
      <c r="E2" s="201"/>
      <c r="F2" s="201"/>
      <c r="G2" s="201"/>
      <c r="H2" s="201"/>
      <c r="I2" s="201"/>
      <c r="J2" s="202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3" t="s">
        <v>33</v>
      </c>
      <c r="B3" s="201"/>
      <c r="C3" s="201"/>
      <c r="D3" s="201"/>
      <c r="E3" s="201"/>
      <c r="F3" s="201"/>
      <c r="G3" s="201"/>
      <c r="H3" s="201"/>
      <c r="I3" s="201"/>
      <c r="J3" s="202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4" t="s">
        <v>35</v>
      </c>
      <c r="B4" s="201"/>
      <c r="C4" s="201"/>
      <c r="D4" s="201"/>
      <c r="E4" s="201"/>
      <c r="F4" s="201"/>
      <c r="G4" s="201"/>
      <c r="H4" s="201"/>
      <c r="I4" s="201"/>
      <c r="J4" s="202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3">
      <c r="A5" s="205" t="s">
        <v>68</v>
      </c>
      <c r="B5" s="206"/>
      <c r="C5" s="206"/>
      <c r="D5" s="206"/>
      <c r="E5" s="206"/>
      <c r="F5" s="206"/>
      <c r="G5" s="206"/>
      <c r="H5" s="206"/>
      <c r="I5" s="206"/>
      <c r="J5" s="207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87" t="s">
        <v>50</v>
      </c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v>44166</v>
      </c>
      <c r="C7" s="72" t="s">
        <v>58</v>
      </c>
      <c r="D7" s="19"/>
      <c r="E7" s="127" t="s">
        <v>37</v>
      </c>
      <c r="F7" s="208"/>
      <c r="G7" s="213" t="s">
        <v>59</v>
      </c>
      <c r="H7" s="213"/>
      <c r="I7" s="209" t="s">
        <v>60</v>
      </c>
      <c r="J7" s="210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3" t="str">
        <f>'Диагностика КГ'!B8:C8</f>
        <v>Тюпиков И.А.</v>
      </c>
      <c r="C8" s="211"/>
      <c r="D8" s="19"/>
      <c r="E8" s="128" t="s">
        <v>4</v>
      </c>
      <c r="F8" s="212"/>
      <c r="G8" s="214" t="str">
        <f>'Диагностика КГ'!G8:H8</f>
        <v>__________</v>
      </c>
      <c r="H8" s="214"/>
      <c r="I8" s="193" t="str">
        <f>'Диагностика КГ'!I8:J8</f>
        <v>Синицина И.В.</v>
      </c>
      <c r="J8" s="194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3">
        <f>'Диагностика КГ'!B9:C9</f>
        <v>22562</v>
      </c>
      <c r="C9" s="224"/>
      <c r="D9" s="19"/>
      <c r="E9" s="19"/>
      <c r="F9" s="41"/>
      <c r="G9" s="225" t="s">
        <v>5</v>
      </c>
      <c r="H9" s="226"/>
      <c r="I9" s="193" t="str">
        <f>'Диагностика КГ'!I9:J9</f>
        <v>Селезнев С.А.</v>
      </c>
      <c r="J9" s="194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7" t="str">
        <f>'Диагностика КГ'!B10:C10</f>
        <v>ОКС ПST</v>
      </c>
      <c r="C10" s="228"/>
      <c r="D10" s="19"/>
      <c r="E10" s="19"/>
      <c r="F10" s="19"/>
      <c r="G10" s="128" t="s">
        <v>6</v>
      </c>
      <c r="H10" s="129"/>
      <c r="I10" s="193" t="str">
        <f>'Диагностика КГ'!I10:J10</f>
        <v>Гомжина Ю.В.</v>
      </c>
      <c r="J10" s="194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22</v>
      </c>
      <c r="B11" s="69">
        <f>ОТДЕЛЕНИЕ</f>
        <v>14450</v>
      </c>
      <c r="C11" s="69">
        <f>'Диагностика КГ'!C11</f>
        <v>35</v>
      </c>
      <c r="D11" s="22"/>
      <c r="E11" s="20"/>
      <c r="F11" s="20"/>
      <c r="G11" s="128" t="s">
        <v>7</v>
      </c>
      <c r="H11" s="129"/>
      <c r="I11" s="193" t="str">
        <f>'Диагностика КГ'!I11:J11</f>
        <v>________</v>
      </c>
      <c r="J11" s="194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59" t="s">
        <v>8</v>
      </c>
      <c r="B13" s="148"/>
      <c r="C13" s="232" t="str">
        <f>'Диагностика КГ'!B13:C13</f>
        <v>Sol. lidocaini 1%</v>
      </c>
      <c r="D13" s="233"/>
      <c r="E13" s="84" t="str">
        <f>'Диагностика КГ'!E13</f>
        <v>1 ml</v>
      </c>
      <c r="F13" s="151" t="s">
        <v>9</v>
      </c>
      <c r="G13" s="152"/>
      <c r="H13" s="152"/>
      <c r="I13" s="234" t="s">
        <v>54</v>
      </c>
      <c r="J13" s="235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59" t="s">
        <v>24</v>
      </c>
      <c r="B14" s="147"/>
      <c r="C14" s="160"/>
      <c r="D14" s="47" t="s">
        <v>31</v>
      </c>
      <c r="E14" s="178" t="s">
        <v>26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34</v>
      </c>
      <c r="C15" s="182"/>
      <c r="D15" s="182"/>
      <c r="E15" s="185"/>
      <c r="F15" s="181" t="s">
        <v>27</v>
      </c>
      <c r="G15" s="185"/>
      <c r="H15" s="181" t="s">
        <v>39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5" t="s">
        <v>48</v>
      </c>
      <c r="C20" s="196"/>
      <c r="D20" s="70" t="s">
        <v>65</v>
      </c>
      <c r="E20" s="116" t="s">
        <v>25</v>
      </c>
      <c r="F20" s="116"/>
      <c r="G20" s="97"/>
      <c r="H20" s="116" t="s">
        <v>49</v>
      </c>
      <c r="I20" s="116"/>
      <c r="J20" s="12"/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2" t="s">
        <v>44</v>
      </c>
      <c r="B21" s="83"/>
      <c r="C21" s="176">
        <v>0.57777777777777783</v>
      </c>
      <c r="D21" s="177"/>
      <c r="E21" s="229" t="s">
        <v>45</v>
      </c>
      <c r="F21" s="230"/>
      <c r="G21" s="230"/>
      <c r="H21" s="230"/>
      <c r="I21" s="230"/>
      <c r="J21" s="231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190" t="s">
        <v>71</v>
      </c>
      <c r="F22" s="191"/>
      <c r="G22" s="191"/>
      <c r="H22" s="191"/>
      <c r="I22" s="191"/>
      <c r="J22" s="192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1"/>
      <c r="F23" s="191"/>
      <c r="G23" s="191"/>
      <c r="H23" s="191"/>
      <c r="I23" s="191"/>
      <c r="J23" s="192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1"/>
      <c r="F24" s="191"/>
      <c r="G24" s="191"/>
      <c r="H24" s="191"/>
      <c r="I24" s="191"/>
      <c r="J24" s="192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1"/>
      <c r="F25" s="191"/>
      <c r="G25" s="191"/>
      <c r="H25" s="191"/>
      <c r="I25" s="191"/>
      <c r="J25" s="192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1"/>
      <c r="F26" s="191"/>
      <c r="G26" s="191"/>
      <c r="H26" s="191"/>
      <c r="I26" s="191"/>
      <c r="J26" s="192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1"/>
      <c r="F27" s="191"/>
      <c r="G27" s="191"/>
      <c r="H27" s="191"/>
      <c r="I27" s="191"/>
      <c r="J27" s="192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1"/>
      <c r="F28" s="191"/>
      <c r="G28" s="191"/>
      <c r="H28" s="191"/>
      <c r="I28" s="191"/>
      <c r="J28" s="192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1"/>
      <c r="F29" s="191"/>
      <c r="G29" s="191"/>
      <c r="H29" s="191"/>
      <c r="I29" s="191"/>
      <c r="J29" s="192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1"/>
      <c r="F30" s="191"/>
      <c r="G30" s="191"/>
      <c r="H30" s="191"/>
      <c r="I30" s="191"/>
      <c r="J30" s="192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1"/>
      <c r="F31" s="191"/>
      <c r="G31" s="191"/>
      <c r="H31" s="191"/>
      <c r="I31" s="191"/>
      <c r="J31" s="192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1"/>
      <c r="F32" s="191"/>
      <c r="G32" s="191"/>
      <c r="H32" s="191"/>
      <c r="I32" s="191"/>
      <c r="J32" s="192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1"/>
      <c r="F33" s="191"/>
      <c r="G33" s="191"/>
      <c r="H33" s="191"/>
      <c r="I33" s="191"/>
      <c r="J33" s="192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1"/>
      <c r="F34" s="191"/>
      <c r="G34" s="191"/>
      <c r="H34" s="191"/>
      <c r="I34" s="191"/>
      <c r="J34" s="192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1"/>
      <c r="F35" s="191"/>
      <c r="G35" s="191"/>
      <c r="H35" s="191"/>
      <c r="I35" s="191"/>
      <c r="J35" s="192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1"/>
      <c r="F36" s="191"/>
      <c r="G36" s="191"/>
      <c r="H36" s="191"/>
      <c r="I36" s="191"/>
      <c r="J36" s="192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1"/>
      <c r="F37" s="191"/>
      <c r="G37" s="191"/>
      <c r="H37" s="191"/>
      <c r="I37" s="191"/>
      <c r="J37" s="192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1"/>
      <c r="F38" s="191"/>
      <c r="G38" s="191"/>
      <c r="H38" s="191"/>
      <c r="I38" s="191"/>
      <c r="J38" s="192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1"/>
      <c r="F39" s="191"/>
      <c r="G39" s="191"/>
      <c r="H39" s="191"/>
      <c r="I39" s="191"/>
      <c r="J39" s="192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1"/>
      <c r="F40" s="191"/>
      <c r="G40" s="191"/>
      <c r="H40" s="191"/>
      <c r="I40" s="191"/>
      <c r="J40" s="192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1"/>
      <c r="F41" s="191"/>
      <c r="G41" s="191"/>
      <c r="H41" s="191"/>
      <c r="I41" s="191"/>
      <c r="J41" s="192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1"/>
      <c r="F42" s="191"/>
      <c r="G42" s="191"/>
      <c r="H42" s="191"/>
      <c r="I42" s="191"/>
      <c r="J42" s="192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1"/>
      <c r="F43" s="191"/>
      <c r="G43" s="191"/>
      <c r="H43" s="191"/>
      <c r="I43" s="191"/>
      <c r="J43" s="192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1"/>
      <c r="F44" s="191"/>
      <c r="G44" s="191"/>
      <c r="H44" s="191"/>
      <c r="I44" s="191"/>
      <c r="J44" s="192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1"/>
      <c r="F45" s="191"/>
      <c r="G45" s="191"/>
      <c r="H45" s="191"/>
      <c r="I45" s="191"/>
      <c r="J45" s="192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1"/>
      <c r="F46" s="191"/>
      <c r="G46" s="191"/>
      <c r="H46" s="191"/>
      <c r="I46" s="191"/>
      <c r="J46" s="192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1"/>
      <c r="F47" s="191"/>
      <c r="G47" s="191"/>
      <c r="H47" s="191"/>
      <c r="I47" s="191"/>
      <c r="J47" s="192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7" t="s">
        <v>29</v>
      </c>
      <c r="B48" s="218"/>
      <c r="C48" s="75"/>
      <c r="D48" s="1"/>
      <c r="E48" s="191"/>
      <c r="F48" s="191"/>
      <c r="G48" s="191"/>
      <c r="H48" s="191"/>
      <c r="I48" s="191"/>
      <c r="J48" s="192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9" t="s">
        <v>72</v>
      </c>
      <c r="B49" s="220"/>
      <c r="C49" s="220"/>
      <c r="D49" s="220"/>
      <c r="E49" s="220"/>
      <c r="F49" s="220"/>
      <c r="G49" s="220"/>
      <c r="H49" s="220"/>
      <c r="I49" s="220"/>
      <c r="J49" s="221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2"/>
      <c r="B50" s="220"/>
      <c r="C50" s="220"/>
      <c r="D50" s="220"/>
      <c r="E50" s="220"/>
      <c r="F50" s="220"/>
      <c r="G50" s="220"/>
      <c r="H50" s="220"/>
      <c r="I50" s="220"/>
      <c r="J50" s="221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2"/>
      <c r="B51" s="220"/>
      <c r="C51" s="220"/>
      <c r="D51" s="220"/>
      <c r="E51" s="220"/>
      <c r="F51" s="220"/>
      <c r="G51" s="220"/>
      <c r="H51" s="220"/>
      <c r="I51" s="220"/>
      <c r="J51" s="221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2"/>
      <c r="B52" s="220"/>
      <c r="C52" s="220"/>
      <c r="D52" s="220"/>
      <c r="E52" s="220"/>
      <c r="F52" s="220"/>
      <c r="G52" s="220"/>
      <c r="H52" s="220"/>
      <c r="I52" s="220"/>
      <c r="J52" s="221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2"/>
      <c r="B53" s="220"/>
      <c r="C53" s="220"/>
      <c r="D53" s="220"/>
      <c r="E53" s="220"/>
      <c r="F53" s="220"/>
      <c r="G53" s="220"/>
      <c r="H53" s="220"/>
      <c r="I53" s="220"/>
      <c r="J53" s="221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5" t="s">
        <v>53</v>
      </c>
      <c r="B54" s="216"/>
      <c r="C54" s="216"/>
      <c r="D54" s="76"/>
      <c r="E54" s="76"/>
      <c r="F54" s="76"/>
      <c r="G54" s="147" t="s">
        <v>21</v>
      </c>
      <c r="H54" s="148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А.С.,Зимин И.Н.,Московский И.А.,Мещеряков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2020-12-01T02:35:01Z</cp:lastPrinted>
  <dcterms:created xsi:type="dcterms:W3CDTF">2006-09-16T00:00:00Z</dcterms:created>
  <dcterms:modified xsi:type="dcterms:W3CDTF">2020-12-01T12:50:09Z</dcterms:modified>
  <cp:category>Рентгенэндоваскулярные хирурги</cp:category>
</cp:coreProperties>
</file>