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2\04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<sst xmlns="http://schemas.openxmlformats.org/spreadsheetml/2006/main" count="101" uniqueCount="73">
  <si>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</si>
  <si>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</si>
  <si>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</si>
  <si>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</si>
  <si>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</si>
  <si>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</si>
  <si>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</si>
  <si>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</si>
  <si>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</si>
  <si>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</si>
  <si>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</si>
  <si>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</si>
  <si>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</si>
  <si>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</si>
  <si>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</si>
  <si>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</si>
  <si>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</si>
  <si>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</si>
  <si>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</si>
  <si>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</si>
  <si>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</si>
  <si>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</si>
  <si>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</si>
  <si>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</si>
  <si>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</si>
  <si>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</si>
  <si>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</si>
  <si>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</si>
  <si>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</si>
  <si>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</si>
  <si>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</si>
  <si>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</si>
  <si>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</si>
  <si>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</si>
  <si>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</si>
  <si>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</si>
  <si>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</si>
  <si>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</si>
  <si>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</si>
  <si>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</si>
  <si>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</si>
  <si>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</si>
  <si>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</si>
  <si>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</si>
  <si>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</si>
  <si>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</si>
  <si>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</si>
  <si>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Ultravist  370</t>
  </si>
  <si>
    <t xml:space="preserve">Доза mGy </t>
  </si>
  <si>
    <t>+</t>
  </si>
  <si>
    <t>правый</t>
  </si>
  <si>
    <t>Интродъюссер извлечён</t>
  </si>
  <si>
    <t>a.radialis.</t>
  </si>
  <si>
    <t>1 ml</t>
  </si>
  <si>
    <t>Sol. lidocaini 1%</t>
  </si>
  <si>
    <t>13:40-15:00</t>
  </si>
  <si>
    <t>Щербаков А.С.</t>
  </si>
  <si>
    <t>Зимин И.Н.</t>
  </si>
  <si>
    <t>300 ml</t>
  </si>
  <si>
    <t xml:space="preserve">Баллонная ангиопластика с установкой стента в коронарную артерию ПМЖА (1DES) 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</si>
  <si>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JL 3,5 6F. </t>
    </r>
    <r>
      <rPr>
        <sz val="11"/>
        <color theme="1"/>
        <rFont val="Cambria"/>
        <family val="1"/>
        <charset val="204"/>
        <scheme val="major"/>
      </rPr>
      <t>Коронарные проводники</t>
    </r>
    <r>
      <rPr>
        <b/>
        <sz val="11"/>
        <color theme="1"/>
        <rFont val="Cambria"/>
        <family val="1"/>
        <charset val="204"/>
        <scheme val="major"/>
      </rPr>
      <t xml:space="preserve"> Cougar</t>
    </r>
    <r>
      <rPr>
        <sz val="11"/>
        <color theme="1"/>
        <rFont val="Cambria"/>
        <family val="1"/>
        <charset val="204"/>
        <scheme val="major"/>
      </rPr>
      <t xml:space="preserve"> заведен в дистальный сегмент ПНА. Ангиопластика стеноза среднего сегмента БК </t>
    </r>
    <r>
      <rPr>
        <b/>
        <sz val="11"/>
        <color theme="1"/>
        <rFont val="Cambria"/>
        <family val="1"/>
        <charset val="204"/>
        <scheme val="major"/>
      </rPr>
      <t xml:space="preserve">Euphora 2.0-10 мм, </t>
    </r>
    <r>
      <rPr>
        <sz val="11"/>
        <color theme="1"/>
        <rFont val="Cambria"/>
        <family val="1"/>
        <charset val="204"/>
        <scheme val="major"/>
      </rPr>
      <t>давлением до 10 атм. В средний сегмент с полным покрытием стеноза имплантирован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2,5-22 мм, </t>
    </r>
    <r>
      <rPr>
        <sz val="11"/>
        <color theme="1"/>
        <rFont val="Cambria"/>
        <family val="1"/>
        <charset val="204"/>
        <scheme val="major"/>
      </rPr>
      <t>давлением 14 атм</t>
    </r>
    <r>
      <rPr>
        <b/>
        <sz val="11"/>
        <color theme="1"/>
        <rFont val="Cambria"/>
        <family val="1"/>
        <charset val="204"/>
        <scheme val="major"/>
      </rPr>
      <t xml:space="preserve">. </t>
    </r>
    <r>
      <rPr>
        <sz val="11"/>
        <color theme="1"/>
        <rFont val="Cambria"/>
        <family val="1"/>
        <charset val="204"/>
        <scheme val="major"/>
      </rPr>
      <t xml:space="preserve">Постдилятация зоны имплантации </t>
    </r>
    <r>
      <rPr>
        <b/>
        <sz val="11"/>
        <color theme="1"/>
        <rFont val="Cambria"/>
        <family val="1"/>
        <charset val="204"/>
        <scheme val="major"/>
      </rPr>
      <t xml:space="preserve">  БК Euphora 2.0-10 мм, давлением до 16 атм. </t>
    </r>
    <r>
      <rPr>
        <sz val="11"/>
        <color theme="1"/>
        <rFont val="Cambria"/>
        <family val="1"/>
        <charset val="204"/>
        <scheme val="major"/>
      </rPr>
      <t xml:space="preserve"> На контрольных сьемках стент раскрыт удовлетворительно, признаков краевых диссекций, тромбоза не выявлено, кровоток по ПНА полностью восстановлен TIMI III, без дистальной эмболии и диссекции.                                          Давящая повязка. Пациент  в стабильном состоянии переводится в ПРИТ.                                            </t>
    </r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</si>
  <si>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03.12.2020. </t>
  </si>
  <si>
    <t>20:40-21:10</t>
  </si>
  <si>
    <t>Тарасова Н.В.</t>
  </si>
  <si>
    <t>Комаров А.С.</t>
  </si>
  <si>
    <t>Мишина Е.А.</t>
  </si>
  <si>
    <t>Карых В.Н.</t>
  </si>
  <si>
    <t>ОКС БПST</t>
  </si>
  <si>
    <t>КОРОНАРОГРАФИЯ. ШУНТОГРАФИЯ</t>
  </si>
  <si>
    <t>150 ml</t>
  </si>
  <si>
    <t>проходим, контуры ровные</t>
  </si>
  <si>
    <t xml:space="preserve">1) Контроль повязки на руке. Снять  через 6ч. 2) С целью профилактики контраст индуцированной нефропатии – режим гидратации NаСl 0,9%-150 мл/час, в течении суток.  Креатинин, мочевина на 06.12.2020.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</si>
  <si>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ХТО от проксимального сегмента; Антеградный кровоток - TIMI 0. </t>
    </r>
    <r>
      <rPr>
        <i/>
        <sz val="11"/>
        <color theme="1"/>
        <rFont val="Times New Roman"/>
        <family val="1"/>
        <charset val="204"/>
      </rPr>
      <t xml:space="preserve">   </t>
    </r>
    <r>
      <rPr>
        <sz val="11"/>
        <color theme="1"/>
        <rFont val="Times New Roman"/>
        <family val="1"/>
        <charset val="204"/>
      </rPr>
      <t xml:space="preserve">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проходим, контуры ровные.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субокклюзия проксимального сегмента, ХТО от среднего сегмента; Антеградный кровоток - TIMI 1.         </t>
    </r>
    <r>
      <rPr>
        <b/>
        <sz val="11"/>
        <color theme="1"/>
        <rFont val="Times New Roman"/>
        <family val="1"/>
        <charset val="204"/>
      </rPr>
      <t xml:space="preserve">Маммарно - коронарный шунт в ДВ </t>
    </r>
    <r>
      <rPr>
        <sz val="11"/>
        <color theme="1"/>
        <rFont val="Times New Roman"/>
        <family val="1"/>
        <charset val="204"/>
      </rPr>
      <t xml:space="preserve"> - проходим, без признаков рестенозирования анастомоза, ДВ, дистальный, средний сегменты ПМЖА  контрастируется в полном объёме через шунт. Контрастируемые сегменты без стенотических изменений.  </t>
    </r>
    <r>
      <rPr>
        <b/>
        <sz val="11"/>
        <color theme="1"/>
        <rFont val="Times New Roman"/>
        <family val="1"/>
        <charset val="204"/>
      </rPr>
      <t xml:space="preserve"> Аорто-коронарный шунт в ПКА</t>
    </r>
    <r>
      <rPr>
        <sz val="11"/>
        <color theme="1"/>
        <rFont val="Times New Roman"/>
        <family val="1"/>
        <charset val="204"/>
      </rPr>
      <t xml:space="preserve"> - проходим, безе признаков рестенозирования анатостомоза, ЗНА и ЗБВ контрастируются в полном объёме через шунт. Контрастируемые сегменты без стенотических изменений.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</si>
</sst>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  <font>
      <sz val="12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15" fillId="0" borderId="4" xfId="0" applyFont="1" applyFill="1" applyBorder="1"/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9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2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4" fillId="0" borderId="0" xfId="0" applyFont="1" applyAlignment="1" applyProtection="1">
      <protection locked="0"/>
    </xf>
    <xf numFmtId="0" fontId="54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3" t="s">
        <v>68</v>
      </c>
      <c r="C5" s="134"/>
      <c r="D5" s="134"/>
      <c r="E5" s="134"/>
      <c r="F5" s="134"/>
      <c r="G5" s="134"/>
      <c r="H5" s="134"/>
      <c r="I5" s="134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>
        <v>44169</v>
      </c>
      <c r="C7" s="137" t="s">
        <v>62</v>
      </c>
      <c r="D7" s="138"/>
      <c r="E7" s="144" t="s">
        <v>37</v>
      </c>
      <c r="F7" s="144"/>
      <c r="G7" s="130"/>
      <c r="H7" s="130"/>
      <c r="I7" s="135" t="s">
        <v>56</v>
      </c>
      <c r="J7" s="136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7" t="s">
        <v>66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63</v>
      </c>
      <c r="J8" s="143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1">
        <v>20696</v>
      </c>
      <c r="C9" s="152"/>
      <c r="D9" s="19"/>
      <c r="E9" s="19"/>
      <c r="F9" s="19"/>
      <c r="G9" s="145" t="s">
        <v>5</v>
      </c>
      <c r="H9" s="146"/>
      <c r="I9" s="142" t="s">
        <v>64</v>
      </c>
      <c r="J9" s="143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49" t="s">
        <v>67</v>
      </c>
      <c r="C10" s="150"/>
      <c r="D10" s="19"/>
      <c r="E10" s="19"/>
      <c r="F10" s="19"/>
      <c r="G10" s="145" t="s">
        <v>32</v>
      </c>
      <c r="H10" s="146"/>
      <c r="I10" s="142" t="s">
        <v>65</v>
      </c>
      <c r="J10" s="143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14638</v>
      </c>
      <c r="C11" s="79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8" t="s">
        <v>54</v>
      </c>
      <c r="D13" s="129"/>
      <c r="E13" s="46" t="s">
        <v>53</v>
      </c>
      <c r="F13" s="103" t="s">
        <v>9</v>
      </c>
      <c r="G13" s="104"/>
      <c r="H13" s="104"/>
      <c r="I13" s="101" t="s">
        <v>52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3" t="s">
        <v>41</v>
      </c>
      <c r="I18" s="154"/>
      <c r="J18" s="155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6"/>
      <c r="I19" s="157"/>
      <c r="J19" s="15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69"/>
      <c r="I21" s="170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2" t="s">
        <v>47</v>
      </c>
      <c r="C24" s="173"/>
      <c r="D24" s="10" t="s">
        <v>69</v>
      </c>
      <c r="E24" s="171" t="s">
        <v>25</v>
      </c>
      <c r="F24" s="171"/>
      <c r="G24" s="11">
        <v>0.25833333333333336</v>
      </c>
      <c r="H24" s="171" t="s">
        <v>46</v>
      </c>
      <c r="I24" s="171"/>
      <c r="J24" s="12">
        <v>428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50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70</v>
      </c>
      <c r="H27" s="120"/>
      <c r="I27" s="120"/>
      <c r="J27" s="121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4" t="s">
        <v>72</v>
      </c>
      <c r="F28" s="165"/>
      <c r="G28" s="165"/>
      <c r="H28" s="165"/>
      <c r="I28" s="165"/>
      <c r="J28" s="166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4" t="s">
        <v>71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5"/>
      <c r="B52" s="138"/>
      <c r="C52" s="138"/>
      <c r="D52" s="138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51</v>
      </c>
      <c r="B54" s="90"/>
      <c r="C54" s="95"/>
      <c r="D54" s="159" t="s">
        <v>42</v>
      </c>
      <c r="E54" s="160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30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33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35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20" t="s">
        <v>59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7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44166</v>
      </c>
      <c r="C7" s="72" t="s">
        <v>55</v>
      </c>
      <c r="D7" s="19"/>
      <c r="E7" s="144" t="s">
        <v>37</v>
      </c>
      <c r="F7" s="223"/>
      <c r="G7" s="201" t="s">
        <v>56</v>
      </c>
      <c r="H7" s="201"/>
      <c r="I7" s="224" t="s">
        <v>57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Карых В.Н.</v>
      </c>
      <c r="C8" s="199"/>
      <c r="D8" s="19"/>
      <c r="E8" s="145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Тарасова Н.В.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20696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Комаров А.С.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45" t="s">
        <v>6</v>
      </c>
      <c r="H10" s="146"/>
      <c r="I10" s="188" t="str">
        <f>'Диагностика КГ'!I10:J10</f>
        <v>Мишина Е.А.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14638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1" t="s">
        <v>8</v>
      </c>
      <c r="B13" s="100"/>
      <c r="C13" s="195" t="str">
        <f>'Диагностика КГ'!B13:C13</f>
        <v>Sol. lidocaini 1%</v>
      </c>
      <c r="D13" s="196"/>
      <c r="E13" s="84" t="str">
        <f>'Диагностика КГ'!E13</f>
        <v>1 ml</v>
      </c>
      <c r="F13" s="103" t="s">
        <v>9</v>
      </c>
      <c r="G13" s="104"/>
      <c r="H13" s="104"/>
      <c r="I13" s="197" t="s">
        <v>52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1" t="s">
        <v>24</v>
      </c>
      <c r="B14" s="99"/>
      <c r="C14" s="112"/>
      <c r="D14" s="47" t="s">
        <v>31</v>
      </c>
      <c r="E14" s="228" t="s">
        <v>26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34</v>
      </c>
      <c r="C15" s="232"/>
      <c r="D15" s="232"/>
      <c r="E15" s="235"/>
      <c r="F15" s="231" t="s">
        <v>27</v>
      </c>
      <c r="G15" s="235"/>
      <c r="H15" s="231" t="s">
        <v>39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47</v>
      </c>
      <c r="C20" s="211"/>
      <c r="D20" s="70" t="s">
        <v>58</v>
      </c>
      <c r="E20" s="171" t="s">
        <v>25</v>
      </c>
      <c r="F20" s="171"/>
      <c r="G20" s="97"/>
      <c r="H20" s="171" t="s">
        <v>48</v>
      </c>
      <c r="I20" s="171"/>
      <c r="J20" s="12"/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44</v>
      </c>
      <c r="B21" s="83"/>
      <c r="C21" s="226">
        <v>0.57777777777777783</v>
      </c>
      <c r="D21" s="227"/>
      <c r="E21" s="192" t="s">
        <v>45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60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61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51</v>
      </c>
      <c r="B54" s="177"/>
      <c r="C54" s="177"/>
      <c r="D54" s="76"/>
      <c r="E54" s="76"/>
      <c r="F54" s="76"/>
      <c r="G54" s="99" t="s">
        <v>21</v>
      </c>
      <c r="H54" s="100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И.Н.,Московский И.А.,Мещеряков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2020-12-04T18:30:43Z</cp:lastPrinted>
  <dcterms:created xsi:type="dcterms:W3CDTF">2006-09-16T00:00:00Z</dcterms:created>
  <dcterms:modified xsi:type="dcterms:W3CDTF">2020-12-04T18:32:32Z</dcterms:modified>
  <cp:category>Рентгенэндоваскулярные хирурги</cp:category>
</cp:coreProperties>
</file>