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1\17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<sst xmlns="http://schemas.openxmlformats.org/spreadsheetml/2006/main" count="97" uniqueCount="72">
  <si>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</si>
  <si>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</si>
  <si>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</si>
  <si>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</si>
  <si>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</si>
  <si>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</si>
  <si>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</si>
  <si>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</si>
  <si>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</si>
  <si>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</si>
  <si>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</si>
  <si>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</si>
  <si>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</si>
  <si>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</si>
  <si>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</si>
  <si>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</si>
  <si>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</si>
  <si>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</si>
  <si>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</si>
  <si>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</si>
  <si>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</si>
  <si>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</si>
  <si>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</si>
  <si>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</si>
  <si>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</si>
  <si>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</si>
  <si>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</si>
  <si>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</si>
  <si>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</si>
  <si>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</si>
  <si>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</si>
  <si>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</si>
  <si>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</si>
  <si>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</si>
  <si>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</si>
  <si>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</si>
  <si>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</si>
  <si>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</si>
  <si>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</si>
  <si>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</si>
  <si>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</si>
  <si>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</si>
  <si>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</si>
  <si>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</si>
  <si>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</si>
  <si>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</si>
  <si>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</si>
  <si>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</si>
  <si>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</si>
  <si>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</si>
  <si>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 xml:space="preserve"> </t>
  </si>
  <si>
    <t>%</t>
  </si>
  <si>
    <t xml:space="preserve">Контроль места пункции. Повязку удалить через  6 часов. 
</t>
  </si>
  <si>
    <t>Optiray 350</t>
  </si>
  <si>
    <t>a.radialis.</t>
  </si>
  <si>
    <t>Щербаков А.С.</t>
  </si>
  <si>
    <t>Молотков А.В</t>
  </si>
  <si>
    <t>ОКС БПST</t>
  </si>
  <si>
    <t>200 ml</t>
  </si>
  <si>
    <t xml:space="preserve"> 17.01.2021</t>
  </si>
  <si>
    <t>начало 10:00</t>
  </si>
  <si>
    <t>окончание 11:10</t>
  </si>
  <si>
    <t>Баллонная ангиопластика с установкой стента в сосуд ПНА (2 DES)</t>
  </si>
  <si>
    <t>Чешев В.В.</t>
  </si>
  <si>
    <t>Александрова И.А.</t>
  </si>
  <si>
    <t>Баранова В.Б.</t>
  </si>
  <si>
    <t>_ ml</t>
  </si>
  <si>
    <t>сбалансированный</t>
  </si>
  <si>
    <t>Экстренное ЧКВ ПНА</t>
  </si>
  <si>
    <t xml:space="preserve"> 18:24</t>
  </si>
  <si>
    <r>
      <t xml:space="preserve">Ствол ЛКА: </t>
    </r>
    <r>
      <rPr>
        <sz val="11"/>
        <color theme="1"/>
        <rFont val="Times New Roman"/>
        <family val="1"/>
        <charset val="204"/>
      </rPr>
      <t xml:space="preserve"> проходим контуры ровные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40%; субтотальный стеноз проксимального сегмента, на границе проксимального и среднего сегмента субтотальный бифуркационный стеноз - 95% ПНА, устье ДВ2 98% с кровотоком по ДВ 2 TIMI I. За субтотальным стенозом стеноз среднего сегмента 50%, далее неровность контуров среднего и дистального сегментов; кровоток TIMI II.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>проходим, контуры ровные; кровоток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неровность контуров проксимального и среднего сегментов. Кровоток TIMI III.                                                                                               </t>
    </r>
  </si>
  <si>
    <r>
      <t xml:space="preserve">В устье ЛКА установлен проводниковый катетер </t>
    </r>
    <r>
      <rPr>
        <b/>
        <sz val="10.5"/>
        <color theme="1"/>
        <rFont val="Trebuchet MS"/>
        <family val="2"/>
        <charset val="204"/>
      </rPr>
      <t>LauncherJL 3.5 6</t>
    </r>
    <r>
      <rPr>
        <sz val="10.5"/>
        <color theme="1"/>
        <rFont val="Trebuchet MS"/>
        <family val="2"/>
        <charset val="204"/>
      </rPr>
      <t>F. Коронарный проводник</t>
    </r>
    <r>
      <rPr>
        <b/>
        <sz val="10.5"/>
        <color theme="1"/>
        <rFont val="Trebuchet MS"/>
        <family val="2"/>
        <charset val="204"/>
      </rPr>
      <t xml:space="preserve"> Intuition </t>
    </r>
    <r>
      <rPr>
        <sz val="10.5"/>
        <color theme="1"/>
        <rFont val="Trebuchet MS"/>
        <family val="2"/>
        <charset val="204"/>
      </rPr>
      <t xml:space="preserve"> заведен в дистальный сегмент ПНА. Полная реканализация и ангиопластика артерии выполнена баллоном </t>
    </r>
    <r>
      <rPr>
        <b/>
        <sz val="10.5"/>
        <color theme="1"/>
        <rFont val="Trebuchet MS"/>
        <family val="2"/>
        <charset val="204"/>
      </rPr>
      <t>Euphora 2.0-15mm</t>
    </r>
    <r>
      <rPr>
        <sz val="10.5"/>
        <color theme="1"/>
        <rFont val="Trebuchet MS"/>
        <family val="2"/>
        <charset val="204"/>
      </rPr>
      <t xml:space="preserve"> давлением до 10 атм. В область остаточного  стеноза проксимального сегмента с покрытием 50% стеноза среднего сегмента сегмента имплантирован </t>
    </r>
    <r>
      <rPr>
        <b/>
        <sz val="10.5"/>
        <color theme="1"/>
        <rFont val="Trebuchet MS"/>
        <family val="2"/>
        <charset val="204"/>
      </rPr>
      <t>DES Resolute Integrity 2.75-30 мм давлением 12 атм</t>
    </r>
    <r>
      <rPr>
        <sz val="10.5"/>
        <color theme="1"/>
        <rFont val="Trebuchet MS"/>
        <family val="2"/>
        <charset val="204"/>
      </rPr>
      <t xml:space="preserve">., в зону остаточного стеноза проксимального сегмента с оверлаппингом на предыдущий стент имплантирован </t>
    </r>
    <r>
      <rPr>
        <b/>
        <sz val="10.5"/>
        <color theme="1"/>
        <rFont val="Trebuchet MS"/>
        <family val="2"/>
        <charset val="204"/>
      </rPr>
      <t>DES Resolute Integrity 3.0-30 мм</t>
    </r>
    <r>
      <rPr>
        <sz val="10.5"/>
        <color theme="1"/>
        <rFont val="Trebuchet MS"/>
        <family val="2"/>
        <charset val="204"/>
      </rPr>
      <t xml:space="preserve">, давлением 12 атм. Выполнить дилатация устья ДВ2 </t>
    </r>
    <r>
      <rPr>
        <b/>
        <sz val="10.5"/>
        <color theme="1"/>
        <rFont val="Trebuchet MS"/>
        <family val="2"/>
        <charset val="204"/>
      </rPr>
      <t xml:space="preserve">БК  Euphora 1.5-15 </t>
    </r>
    <r>
      <rPr>
        <sz val="10.5"/>
        <color theme="1"/>
        <rFont val="Trebuchet MS"/>
        <family val="2"/>
        <charset val="204"/>
      </rPr>
      <t xml:space="preserve">mm не удалось. При контрольной съемке: стенты раскрыты удовлетворительно, признаков краевых диссекций, тромбоза не выявлено; кровоток по ПНА восстановлен TIMI III, кровоток по ДВ2 восстановлен до TIMI II. Устье ДВ1 нескомпрометировано, TIMI III. Процедура завершена.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</si>
</sst>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0.5"/>
      <color theme="1"/>
      <name val="Trebuchet MS"/>
      <family val="2"/>
      <charset val="204"/>
    </font>
    <font>
      <b/>
      <sz val="10.5"/>
      <color theme="1"/>
      <name val="Trebuchet MS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4" fillId="0" borderId="1" xfId="0" applyNumberFormat="1" applyFont="1" applyFill="1" applyBorder="1" applyAlignment="1" applyProtection="1">
      <alignment horizontal="left"/>
      <protection locked="0"/>
    </xf>
    <xf numFmtId="0" fontId="4" fillId="0" borderId="0" xfId="0" applyFont="1" applyFill="1" applyBorder="1"/>
    <xf numFmtId="0" fontId="5" fillId="0" borderId="14" xfId="0" applyFont="1" applyFill="1" applyBorder="1" applyAlignment="1"/>
    <xf numFmtId="0" fontId="7" fillId="0" borderId="20" xfId="0" applyFont="1" applyFill="1" applyBorder="1" applyAlignment="1">
      <alignment horizontal="right"/>
    </xf>
    <xf numFmtId="0" fontId="4" fillId="0" borderId="15" xfId="0" applyFont="1" applyFill="1" applyBorder="1" applyAlignment="1" applyProtection="1">
      <alignment horizontal="left"/>
      <protection locked="0" hidden="1"/>
    </xf>
    <xf numFmtId="0" fontId="4" fillId="0" borderId="2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3" fillId="0" borderId="21" xfId="0" applyFont="1" applyFill="1" applyBorder="1" applyAlignment="1">
      <alignment horizontal="center"/>
    </xf>
    <xf numFmtId="0" fontId="4" fillId="0" borderId="8" xfId="0" applyFont="1" applyFill="1" applyBorder="1" applyProtection="1">
      <protection locked="0" hidden="1"/>
    </xf>
    <xf numFmtId="164" fontId="4" fillId="0" borderId="8" xfId="0" applyNumberFormat="1" applyFont="1" applyFill="1" applyBorder="1" applyAlignment="1" applyProtection="1">
      <alignment horizontal="left"/>
      <protection locked="0"/>
    </xf>
    <xf numFmtId="0" fontId="4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2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2" fillId="0" borderId="5" xfId="0" applyFont="1" applyFill="1" applyBorder="1"/>
    <xf numFmtId="0" fontId="0" fillId="0" borderId="7" xfId="0" applyFont="1" applyFill="1" applyBorder="1"/>
    <xf numFmtId="0" fontId="2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2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4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4" fillId="0" borderId="20" xfId="0" applyFont="1" applyFill="1" applyBorder="1" applyAlignment="1">
      <alignment horizontal="center"/>
    </xf>
    <xf numFmtId="0" fontId="0" fillId="0" borderId="6" xfId="0" applyBorder="1"/>
    <xf numFmtId="0" fontId="8" fillId="0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right"/>
    </xf>
    <xf numFmtId="0" fontId="1" fillId="0" borderId="0" xfId="0" applyFont="1" applyBorder="1"/>
    <xf numFmtId="0" fontId="8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4" fillId="0" borderId="1" xfId="0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left"/>
    </xf>
    <xf numFmtId="0" fontId="4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4" fontId="4" fillId="0" borderId="1" xfId="0" applyNumberFormat="1" applyFont="1" applyFill="1" applyBorder="1" applyAlignment="1" applyProtection="1">
      <alignment horizontal="left"/>
      <protection locked="0"/>
    </xf>
    <xf numFmtId="167" fontId="3" fillId="0" borderId="0" xfId="0" applyNumberFormat="1" applyFont="1" applyFill="1" applyBorder="1" applyAlignment="1" applyProtection="1">
      <alignment horizontal="right"/>
      <protection locked="0"/>
    </xf>
    <xf numFmtId="167" fontId="3" fillId="0" borderId="6" xfId="0" applyNumberFormat="1" applyFont="1" applyFill="1" applyBorder="1" applyAlignment="1" applyProtection="1">
      <alignment horizontal="right" vertical="center"/>
      <protection locked="0"/>
    </xf>
    <xf numFmtId="0" fontId="10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4" fillId="0" borderId="1" xfId="0" applyFont="1" applyFill="1" applyBorder="1" applyAlignment="1" applyProtection="1">
      <alignment horizontal="left"/>
      <protection locked="0"/>
    </xf>
    <xf numFmtId="164" fontId="41" fillId="0" borderId="1" xfId="0" applyNumberFormat="1" applyFont="1" applyFill="1" applyBorder="1" applyAlignment="1" applyProtection="1">
      <alignment horizontal="left"/>
      <protection locked="0"/>
    </xf>
    <xf numFmtId="0" fontId="4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8" fillId="0" borderId="36" xfId="0" applyFont="1" applyFill="1" applyBorder="1" applyAlignment="1" applyProtection="1">
      <alignment horizontal="left" vertical="center"/>
      <protection locked="0"/>
    </xf>
    <xf numFmtId="16" fontId="4" fillId="0" borderId="8" xfId="0" applyNumberFormat="1" applyFont="1" applyFill="1" applyBorder="1" applyAlignment="1" applyProtection="1">
      <alignment horizontal="left"/>
      <protection locked="0"/>
    </xf>
    <xf numFmtId="0" fontId="45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3" fillId="0" borderId="0" xfId="0" applyFont="1" applyFill="1" applyAlignment="1" applyProtection="1">
      <alignment horizontal="justify" vertical="top" wrapText="1"/>
      <protection locked="0"/>
    </xf>
    <xf numFmtId="0" fontId="3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0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2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4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4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4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4" fillId="0" borderId="1" xfId="0" applyFont="1" applyBorder="1" applyAlignment="1" applyProtection="1">
      <alignment wrapText="1"/>
      <protection locked="0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6" fillId="0" borderId="9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1" xfId="0" applyFont="1" applyFill="1" applyBorder="1" applyAlignment="1" applyProtection="1">
      <alignment horizontal="left"/>
      <protection hidden="1"/>
    </xf>
    <xf numFmtId="0" fontId="4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4" fillId="0" borderId="14" xfId="0" applyFont="1" applyFill="1" applyBorder="1" applyAlignment="1"/>
    <xf numFmtId="0" fontId="0" fillId="0" borderId="0" xfId="0" applyFont="1" applyFill="1" applyBorder="1" applyAlignment="1"/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14" fillId="2" borderId="0" xfId="0" applyFont="1" applyFill="1" applyAlignment="1"/>
    <xf numFmtId="0" fontId="44" fillId="0" borderId="26" xfId="0" applyFont="1" applyFill="1" applyBorder="1" applyAlignment="1" applyProtection="1">
      <protection locked="0" hidden="1"/>
    </xf>
    <xf numFmtId="0" fontId="44" fillId="0" borderId="27" xfId="0" applyFont="1" applyFill="1" applyBorder="1" applyAlignment="1" applyProtection="1">
      <protection locked="0" hidden="1"/>
    </xf>
    <xf numFmtId="0" fontId="4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8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3" fillId="0" borderId="0" xfId="0" applyFont="1" applyFill="1" applyBorder="1" applyAlignment="1"/>
    <xf numFmtId="0" fontId="4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1" fillId="0" borderId="0" xfId="0" applyFont="1" applyFill="1" applyBorder="1" applyAlignment="1"/>
    <xf numFmtId="0" fontId="34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3" fillId="0" borderId="15" xfId="0" applyFont="1" applyFill="1" applyBorder="1" applyAlignment="1" applyProtection="1">
      <protection locked="0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166" fontId="46" fillId="0" borderId="41" xfId="0" applyNumberFormat="1" applyFont="1" applyBorder="1" applyAlignment="1" applyProtection="1">
      <alignment horizontal="center" wrapText="1"/>
      <protection locked="0"/>
    </xf>
    <xf numFmtId="166" fontId="46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8" fillId="0" borderId="31" xfId="0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25" xfId="0" applyFont="1" applyBorder="1" applyAlignment="1" applyProtection="1">
      <alignment horizontal="center"/>
      <protection locked="0"/>
    </xf>
    <xf numFmtId="0" fontId="8" fillId="0" borderId="30" xfId="0" applyFont="1" applyFill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48" fillId="0" borderId="0" xfId="0" applyFont="1" applyBorder="1" applyAlignment="1" applyProtection="1">
      <alignment horizontal="justify" vertical="top" wrapText="1"/>
      <protection locked="0"/>
    </xf>
    <xf numFmtId="0" fontId="48" fillId="0" borderId="15" xfId="0" applyFont="1" applyBorder="1" applyAlignment="1" applyProtection="1">
      <alignment horizontal="justify" vertical="top" wrapText="1"/>
      <protection locked="0"/>
    </xf>
    <xf numFmtId="0" fontId="4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4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protection locked="0"/>
    </xf>
    <xf numFmtId="0" fontId="47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4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4" fillId="0" borderId="34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2" fillId="0" borderId="26" xfId="0" applyFont="1" applyBorder="1" applyAlignment="1" applyProtection="1">
      <protection locked="0"/>
    </xf>
    <xf numFmtId="0" fontId="42" fillId="0" borderId="27" xfId="0" applyFont="1" applyBorder="1" applyAlignment="1" applyProtection="1">
      <protection locked="0"/>
    </xf>
    <xf numFmtId="0" fontId="38" fillId="0" borderId="14" xfId="0" applyFont="1" applyFill="1" applyBorder="1" applyAlignment="1" applyProtection="1"/>
    <xf numFmtId="0" fontId="40" fillId="0" borderId="0" xfId="0" applyFont="1" applyAlignment="1" applyProtection="1"/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4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4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3" fillId="0" borderId="10" xfId="0" applyFont="1" applyBorder="1" applyAlignment="1" applyProtection="1">
      <alignment horizontal="justify" vertical="top" wrapText="1"/>
      <protection locked="0"/>
    </xf>
    <xf numFmtId="0" fontId="35" fillId="0" borderId="10" xfId="0" applyFont="1" applyBorder="1" applyAlignment="1" applyProtection="1">
      <protection locked="0"/>
    </xf>
    <xf numFmtId="0" fontId="35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133350</xdr:rowOff>
    </xdr:from>
    <xdr:to>
      <xdr:col>3</xdr:col>
      <xdr:colOff>650875</xdr:colOff>
      <xdr:row>46</xdr:row>
      <xdr:rowOff>76200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69723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</xdr:row>
      <xdr:rowOff>85725</xdr:rowOff>
    </xdr:from>
    <xdr:to>
      <xdr:col>4</xdr:col>
      <xdr:colOff>35500</xdr:colOff>
      <xdr:row>35</xdr:row>
      <xdr:rowOff>182561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47625" y="4914900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32</v>
      </c>
      <c r="C1" s="128"/>
      <c r="D1" s="128"/>
      <c r="E1" s="128"/>
      <c r="F1" s="128"/>
      <c r="G1" s="128"/>
      <c r="H1" s="128"/>
      <c r="I1" s="128"/>
      <c r="J1" s="14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23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35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38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31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4" t="s">
        <v>0</v>
      </c>
      <c r="B7" s="2" t="s">
        <v>59</v>
      </c>
      <c r="C7" s="80" t="s">
        <v>60</v>
      </c>
      <c r="D7" s="19"/>
      <c r="E7" s="133" t="s">
        <v>40</v>
      </c>
      <c r="F7" s="133"/>
      <c r="G7" s="126"/>
      <c r="H7" s="126"/>
      <c r="I7" s="116" t="s">
        <v>55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5" t="s">
        <v>3</v>
      </c>
      <c r="B8" s="136" t="s">
        <v>63</v>
      </c>
      <c r="C8" s="137"/>
      <c r="D8" s="19"/>
      <c r="E8" s="124" t="s">
        <v>4</v>
      </c>
      <c r="F8" s="125"/>
      <c r="G8" s="126" t="s">
        <v>39</v>
      </c>
      <c r="H8" s="126"/>
      <c r="I8" s="118" t="s">
        <v>64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6" t="s">
        <v>1</v>
      </c>
      <c r="B9" s="122">
        <v>23058</v>
      </c>
      <c r="C9" s="123"/>
      <c r="D9" s="19"/>
      <c r="E9" s="19"/>
      <c r="F9" s="19"/>
      <c r="G9" s="124" t="s">
        <v>5</v>
      </c>
      <c r="H9" s="125"/>
      <c r="I9" s="118" t="s">
        <v>56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4" t="s">
        <v>2</v>
      </c>
      <c r="B10" s="120" t="s">
        <v>57</v>
      </c>
      <c r="C10" s="121"/>
      <c r="D10" s="19"/>
      <c r="E10" s="19"/>
      <c r="F10" s="19"/>
      <c r="G10" s="124" t="s">
        <v>34</v>
      </c>
      <c r="H10" s="125"/>
      <c r="I10" s="118" t="s">
        <v>65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4" t="s">
        <v>22</v>
      </c>
      <c r="B11" s="79">
        <v>702</v>
      </c>
      <c r="C11" s="81">
        <v>35</v>
      </c>
      <c r="D11" s="22"/>
      <c r="E11" s="20"/>
      <c r="F11" s="20"/>
      <c r="G11" s="124" t="s">
        <v>7</v>
      </c>
      <c r="H11" s="125"/>
      <c r="I11" s="118" t="s">
        <v>46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48</v>
      </c>
      <c r="D13" s="141"/>
      <c r="E13" s="47" t="s">
        <v>49</v>
      </c>
      <c r="F13" s="152" t="s">
        <v>9</v>
      </c>
      <c r="G13" s="153"/>
      <c r="H13" s="153"/>
      <c r="I13" s="150" t="s">
        <v>54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24</v>
      </c>
      <c r="B14" s="149"/>
      <c r="C14" s="160"/>
      <c r="D14" s="48" t="s">
        <v>33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2"/>
      <c r="H18" s="88" t="s">
        <v>44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41</v>
      </c>
      <c r="C19" s="155"/>
      <c r="D19" s="155"/>
      <c r="E19" s="156"/>
      <c r="F19" s="154" t="s">
        <v>43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3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2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2"/>
      <c r="D22" s="32"/>
      <c r="E22" s="32"/>
      <c r="F22" s="32"/>
      <c r="G22" s="32"/>
      <c r="H22" s="19"/>
      <c r="I22" s="32"/>
      <c r="J22" s="33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4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9" t="s">
        <v>16</v>
      </c>
      <c r="B24" s="134" t="s">
        <v>53</v>
      </c>
      <c r="C24" s="135"/>
      <c r="D24" s="10" t="s">
        <v>66</v>
      </c>
      <c r="E24" s="129" t="s">
        <v>25</v>
      </c>
      <c r="F24" s="129"/>
      <c r="G24" s="11">
        <v>0</v>
      </c>
      <c r="H24" s="129" t="s">
        <v>17</v>
      </c>
      <c r="I24" s="129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20</v>
      </c>
      <c r="F26" s="162"/>
      <c r="G26" s="162"/>
      <c r="H26" s="163" t="s">
        <v>67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/>
      <c r="F27" s="167"/>
      <c r="G27" s="168"/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 t="s">
        <v>51</v>
      </c>
      <c r="B28" s="19"/>
      <c r="C28" s="19"/>
      <c r="D28" s="19"/>
      <c r="E28" s="106" t="s">
        <v>70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5" t="s">
        <v>12</v>
      </c>
      <c r="B37" s="36"/>
      <c r="C37" s="36"/>
      <c r="D37" s="36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7"/>
      <c r="B38" s="36"/>
      <c r="C38" s="36"/>
      <c r="D38" s="36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8" t="s">
        <v>18</v>
      </c>
      <c r="B39" s="39"/>
      <c r="C39" s="39"/>
      <c r="D39" s="39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8"/>
      <c r="B40" s="39"/>
      <c r="C40" s="39"/>
      <c r="D40" s="39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8"/>
      <c r="B41" s="39"/>
      <c r="C41" s="39"/>
      <c r="D41" s="39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8"/>
      <c r="B42" s="39"/>
      <c r="C42" s="39"/>
      <c r="D42" s="39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8"/>
      <c r="B43" s="39"/>
      <c r="C43" s="39"/>
      <c r="D43" s="39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8"/>
      <c r="B44" s="39"/>
      <c r="C44" s="39"/>
      <c r="D44" s="39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8"/>
      <c r="B45" s="39"/>
      <c r="C45" s="39"/>
      <c r="D45" s="39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8"/>
      <c r="B46" s="39"/>
      <c r="C46" s="39"/>
      <c r="D46" s="39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29</v>
      </c>
      <c r="B47" s="97"/>
      <c r="C47" s="39"/>
      <c r="D47" s="39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68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37</v>
      </c>
      <c r="B54" s="148"/>
      <c r="C54" s="148"/>
      <c r="D54" s="94" t="s">
        <v>45</v>
      </c>
      <c r="E54" s="95"/>
      <c r="F54" s="40"/>
      <c r="G54" s="40"/>
      <c r="H54" s="149" t="s">
        <v>21</v>
      </c>
      <c r="I54" s="139"/>
      <c r="J54" s="41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"Селезнев С.А.,Шевьёв В.А.,Крюкова Н.С.,Соловьев С.О.,Александрова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Н.Е.,Баранова В.Б."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А.С.,Московский И.А.,Мещеряков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"Трунова А.С.,Тарасова Н.В.,Нефедова А.А.,Стрельникова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32</v>
      </c>
      <c r="B1" s="196"/>
      <c r="C1" s="196"/>
      <c r="D1" s="196"/>
      <c r="E1" s="196"/>
      <c r="F1" s="196"/>
      <c r="G1" s="196"/>
      <c r="H1" s="196"/>
      <c r="I1" s="196"/>
      <c r="J1" s="197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8" t="s">
        <v>23</v>
      </c>
      <c r="B2" s="199"/>
      <c r="C2" s="199"/>
      <c r="D2" s="199"/>
      <c r="E2" s="199"/>
      <c r="F2" s="199"/>
      <c r="G2" s="199"/>
      <c r="H2" s="199"/>
      <c r="I2" s="199"/>
      <c r="J2" s="200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2" t="s">
        <v>38</v>
      </c>
      <c r="B4" s="199"/>
      <c r="C4" s="199"/>
      <c r="D4" s="199"/>
      <c r="E4" s="199"/>
      <c r="F4" s="199"/>
      <c r="G4" s="199"/>
      <c r="H4" s="199"/>
      <c r="I4" s="199"/>
      <c r="J4" s="200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5">
      <c r="A5" s="203" t="s">
        <v>62</v>
      </c>
      <c r="B5" s="204"/>
      <c r="C5" s="204"/>
      <c r="D5" s="204"/>
      <c r="E5" s="204"/>
      <c r="F5" s="204"/>
      <c r="G5" s="204"/>
      <c r="H5" s="204"/>
      <c r="I5" s="204"/>
      <c r="J5" s="205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4" t="s">
        <v>0</v>
      </c>
      <c r="B7" s="69" t="str">
        <f>'Диагностика КГ'!B7</f>
        <v xml:space="preserve"> 17.01.2021</v>
      </c>
      <c r="C7" s="73" t="s">
        <v>61</v>
      </c>
      <c r="D7" s="19"/>
      <c r="E7" s="133" t="s">
        <v>40</v>
      </c>
      <c r="F7" s="206"/>
      <c r="G7" s="211">
        <f>'Диагностика КГ'!G7:H7</f>
        <v>0</v>
      </c>
      <c r="H7" s="211"/>
      <c r="I7" s="207" t="str">
        <f>'Диагностика КГ'!I7:J7</f>
        <v>Щербаков А.С.</v>
      </c>
      <c r="J7" s="208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5" t="s">
        <v>3</v>
      </c>
      <c r="B8" s="191" t="str">
        <f>'Диагностика КГ'!B8:C8</f>
        <v>Чешев В.В.</v>
      </c>
      <c r="C8" s="209"/>
      <c r="D8" s="19"/>
      <c r="E8" s="124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Александрова И.А.</v>
      </c>
      <c r="J8" s="192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6" t="s">
        <v>1</v>
      </c>
      <c r="B9" s="221">
        <f>'Диагностика КГ'!B9:C9</f>
        <v>23058</v>
      </c>
      <c r="C9" s="222"/>
      <c r="D9" s="19"/>
      <c r="E9" s="19"/>
      <c r="F9" s="42"/>
      <c r="G9" s="223" t="s">
        <v>5</v>
      </c>
      <c r="H9" s="224"/>
      <c r="I9" s="191" t="str">
        <f>'Диагностика КГ'!I9:J9</f>
        <v>Молотков А.В</v>
      </c>
      <c r="J9" s="192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4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24" t="s">
        <v>6</v>
      </c>
      <c r="H10" s="125"/>
      <c r="I10" s="191" t="str">
        <f>'Диагностика КГ'!I10:J10</f>
        <v>Баранова В.Б.</v>
      </c>
      <c r="J10" s="192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4" t="s">
        <v>22</v>
      </c>
      <c r="B11" s="70">
        <f>ОТДЕЛЕНИЕ</f>
        <v>702</v>
      </c>
      <c r="C11" s="70">
        <f>'Диагностика КГ'!C11</f>
        <v>35</v>
      </c>
      <c r="D11" s="22"/>
      <c r="E11" s="20"/>
      <c r="F11" s="20"/>
      <c r="G11" s="124" t="s">
        <v>7</v>
      </c>
      <c r="H11" s="125"/>
      <c r="I11" s="191" t="str">
        <f>'Диагностика КГ'!I11:J11</f>
        <v>________</v>
      </c>
      <c r="J11" s="192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30" t="str">
        <f>'Диагностика КГ'!B13:C13</f>
        <v>Sol. lidocaini 1%</v>
      </c>
      <c r="D13" s="231"/>
      <c r="E13" s="87" t="str">
        <f>'Диагностика КГ'!E13</f>
        <v>2 ml</v>
      </c>
      <c r="F13" s="152" t="s">
        <v>9</v>
      </c>
      <c r="G13" s="153"/>
      <c r="H13" s="153"/>
      <c r="I13" s="232" t="str">
        <f>'Диагностика КГ'!I13:J13</f>
        <v>a.radialis.</v>
      </c>
      <c r="J13" s="233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24</v>
      </c>
      <c r="B14" s="149"/>
      <c r="C14" s="160"/>
      <c r="D14" s="48" t="s">
        <v>33</v>
      </c>
      <c r="E14" s="177" t="s">
        <v>26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1"/>
      <c r="B15" s="183" t="s">
        <v>36</v>
      </c>
      <c r="C15" s="181"/>
      <c r="D15" s="181"/>
      <c r="E15" s="184"/>
      <c r="F15" s="180" t="s">
        <v>27</v>
      </c>
      <c r="G15" s="184"/>
      <c r="H15" s="180" t="s">
        <v>42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1"/>
      <c r="I18" s="31"/>
      <c r="J18" s="33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3"/>
      <c r="D19" s="53"/>
      <c r="E19" s="53"/>
      <c r="F19" s="53"/>
      <c r="G19" s="53"/>
      <c r="H19" s="53"/>
      <c r="I19" s="53"/>
      <c r="J19" s="64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2" t="s">
        <v>16</v>
      </c>
      <c r="B20" s="193" t="s">
        <v>53</v>
      </c>
      <c r="C20" s="194"/>
      <c r="D20" s="71" t="s">
        <v>58</v>
      </c>
      <c r="E20" s="129" t="s">
        <v>25</v>
      </c>
      <c r="F20" s="129"/>
      <c r="G20" s="84" t="s">
        <v>69</v>
      </c>
      <c r="H20" s="129" t="s">
        <v>28</v>
      </c>
      <c r="I20" s="129"/>
      <c r="J20" s="12">
        <v>1240.51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5" t="s">
        <v>47</v>
      </c>
      <c r="B21" s="86"/>
      <c r="C21" s="175"/>
      <c r="D21" s="176"/>
      <c r="E21" s="227" t="s">
        <v>50</v>
      </c>
      <c r="F21" s="228"/>
      <c r="G21" s="228"/>
      <c r="H21" s="228"/>
      <c r="I21" s="228"/>
      <c r="J21" s="229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7"/>
      <c r="B22" s="1"/>
      <c r="C22" s="1"/>
      <c r="D22" s="1"/>
      <c r="E22" s="189" t="s">
        <v>71</v>
      </c>
      <c r="F22" s="189"/>
      <c r="G22" s="189"/>
      <c r="H22" s="189"/>
      <c r="I22" s="189"/>
      <c r="J22" s="190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7"/>
      <c r="B23" s="1"/>
      <c r="C23" s="1"/>
      <c r="D23" s="68"/>
      <c r="E23" s="189"/>
      <c r="F23" s="189"/>
      <c r="G23" s="189"/>
      <c r="H23" s="189"/>
      <c r="I23" s="189"/>
      <c r="J23" s="190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7"/>
      <c r="B24" s="1"/>
      <c r="C24" s="1"/>
      <c r="D24" s="1"/>
      <c r="E24" s="189"/>
      <c r="F24" s="189"/>
      <c r="G24" s="189"/>
      <c r="H24" s="189"/>
      <c r="I24" s="189"/>
      <c r="J24" s="190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7"/>
      <c r="B25" s="1"/>
      <c r="C25" s="1"/>
      <c r="D25" s="1"/>
      <c r="E25" s="189"/>
      <c r="F25" s="189"/>
      <c r="G25" s="189"/>
      <c r="H25" s="189"/>
      <c r="I25" s="189"/>
      <c r="J25" s="190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7"/>
      <c r="B26" s="1"/>
      <c r="C26" s="1"/>
      <c r="D26" s="1"/>
      <c r="E26" s="189"/>
      <c r="F26" s="189"/>
      <c r="G26" s="189"/>
      <c r="H26" s="189"/>
      <c r="I26" s="189"/>
      <c r="J26" s="190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7"/>
      <c r="B27" s="1"/>
      <c r="C27" s="1"/>
      <c r="D27" s="62"/>
      <c r="E27" s="189"/>
      <c r="F27" s="189"/>
      <c r="G27" s="189"/>
      <c r="H27" s="189"/>
      <c r="I27" s="189"/>
      <c r="J27" s="190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7"/>
      <c r="B28" s="1"/>
      <c r="C28" s="1"/>
      <c r="D28" s="1"/>
      <c r="E28" s="189"/>
      <c r="F28" s="189"/>
      <c r="G28" s="189"/>
      <c r="H28" s="189"/>
      <c r="I28" s="189"/>
      <c r="J28" s="190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7"/>
      <c r="B29" s="1"/>
      <c r="C29" s="1"/>
      <c r="D29" s="1"/>
      <c r="E29" s="189"/>
      <c r="F29" s="189"/>
      <c r="G29" s="189"/>
      <c r="H29" s="189"/>
      <c r="I29" s="189"/>
      <c r="J29" s="190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7"/>
      <c r="B30" s="1"/>
      <c r="C30" s="1"/>
      <c r="D30" s="1"/>
      <c r="E30" s="189"/>
      <c r="F30" s="189"/>
      <c r="G30" s="189"/>
      <c r="H30" s="189"/>
      <c r="I30" s="189"/>
      <c r="J30" s="190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7"/>
      <c r="B31" s="1"/>
      <c r="C31" s="1"/>
      <c r="D31" s="1"/>
      <c r="E31" s="189"/>
      <c r="F31" s="189"/>
      <c r="G31" s="189"/>
      <c r="H31" s="189"/>
      <c r="I31" s="189"/>
      <c r="J31" s="190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7"/>
      <c r="B32" s="1"/>
      <c r="C32" s="1"/>
      <c r="D32" s="1"/>
      <c r="E32" s="189"/>
      <c r="F32" s="189"/>
      <c r="G32" s="189"/>
      <c r="H32" s="189"/>
      <c r="I32" s="189"/>
      <c r="J32" s="190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7"/>
      <c r="B33" s="1"/>
      <c r="C33" s="1"/>
      <c r="D33" s="1"/>
      <c r="E33" s="189"/>
      <c r="F33" s="189"/>
      <c r="G33" s="189"/>
      <c r="H33" s="189"/>
      <c r="I33" s="189"/>
      <c r="J33" s="190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7"/>
      <c r="B34" s="1"/>
      <c r="C34" s="1"/>
      <c r="D34" s="1"/>
      <c r="E34" s="189"/>
      <c r="F34" s="189"/>
      <c r="G34" s="189"/>
      <c r="H34" s="189"/>
      <c r="I34" s="189"/>
      <c r="J34" s="190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7"/>
      <c r="B35" s="1"/>
      <c r="C35" s="1"/>
      <c r="D35" s="1"/>
      <c r="E35" s="189"/>
      <c r="F35" s="189"/>
      <c r="G35" s="189"/>
      <c r="H35" s="189"/>
      <c r="I35" s="189"/>
      <c r="J35" s="190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7"/>
      <c r="B36" s="1"/>
      <c r="C36" s="1"/>
      <c r="D36" s="1"/>
      <c r="E36" s="189"/>
      <c r="F36" s="189"/>
      <c r="G36" s="189"/>
      <c r="H36" s="189"/>
      <c r="I36" s="189"/>
      <c r="J36" s="190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7"/>
      <c r="B37" s="1"/>
      <c r="C37" s="1"/>
      <c r="D37" s="1"/>
      <c r="E37" s="189"/>
      <c r="F37" s="189"/>
      <c r="G37" s="189"/>
      <c r="H37" s="189"/>
      <c r="I37" s="189"/>
      <c r="J37" s="190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7"/>
      <c r="B38" s="1"/>
      <c r="C38" s="1"/>
      <c r="D38" s="1"/>
      <c r="E38" s="189"/>
      <c r="F38" s="189"/>
      <c r="G38" s="189"/>
      <c r="H38" s="189"/>
      <c r="I38" s="189"/>
      <c r="J38" s="190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7"/>
      <c r="B39" s="1"/>
      <c r="C39" s="1"/>
      <c r="D39" s="1"/>
      <c r="E39" s="189"/>
      <c r="F39" s="189"/>
      <c r="G39" s="189"/>
      <c r="H39" s="189"/>
      <c r="I39" s="189"/>
      <c r="J39" s="190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7"/>
      <c r="B40" s="1"/>
      <c r="C40" s="1"/>
      <c r="D40" s="1"/>
      <c r="E40" s="189"/>
      <c r="F40" s="189"/>
      <c r="G40" s="189"/>
      <c r="H40" s="189"/>
      <c r="I40" s="189"/>
      <c r="J40" s="190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7"/>
      <c r="B41" s="1"/>
      <c r="C41" s="1"/>
      <c r="D41" s="1"/>
      <c r="E41" s="189"/>
      <c r="F41" s="189"/>
      <c r="G41" s="189"/>
      <c r="H41" s="189"/>
      <c r="I41" s="189"/>
      <c r="J41" s="190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7"/>
      <c r="B42" s="1"/>
      <c r="C42" s="1"/>
      <c r="D42" s="1"/>
      <c r="E42" s="189"/>
      <c r="F42" s="189"/>
      <c r="G42" s="189"/>
      <c r="H42" s="189"/>
      <c r="I42" s="189"/>
      <c r="J42" s="190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7"/>
      <c r="B43" s="1"/>
      <c r="C43" s="1"/>
      <c r="D43" s="1"/>
      <c r="E43" s="189"/>
      <c r="F43" s="189"/>
      <c r="G43" s="189"/>
      <c r="H43" s="189"/>
      <c r="I43" s="189"/>
      <c r="J43" s="190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7"/>
      <c r="B44" s="1"/>
      <c r="C44" s="1"/>
      <c r="D44" s="1"/>
      <c r="E44" s="189"/>
      <c r="F44" s="189"/>
      <c r="G44" s="189"/>
      <c r="H44" s="189"/>
      <c r="I44" s="189"/>
      <c r="J44" s="190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7"/>
      <c r="B45" s="1"/>
      <c r="C45" s="1"/>
      <c r="D45" s="1"/>
      <c r="E45" s="189"/>
      <c r="F45" s="189"/>
      <c r="G45" s="189"/>
      <c r="H45" s="189"/>
      <c r="I45" s="189"/>
      <c r="J45" s="190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7"/>
      <c r="B46" s="1"/>
      <c r="C46" s="1"/>
      <c r="D46" s="1"/>
      <c r="E46" s="189"/>
      <c r="F46" s="189"/>
      <c r="G46" s="189"/>
      <c r="H46" s="189"/>
      <c r="I46" s="189"/>
      <c r="J46" s="190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7"/>
      <c r="B47" s="1"/>
      <c r="C47" s="1"/>
      <c r="D47" s="1"/>
      <c r="E47" s="189"/>
      <c r="F47" s="189"/>
      <c r="G47" s="189"/>
      <c r="H47" s="189"/>
      <c r="I47" s="189"/>
      <c r="J47" s="190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5" t="s">
        <v>30</v>
      </c>
      <c r="B48" s="216"/>
      <c r="C48" s="76"/>
      <c r="D48" s="1"/>
      <c r="E48" s="189"/>
      <c r="F48" s="189"/>
      <c r="G48" s="189"/>
      <c r="H48" s="189"/>
      <c r="I48" s="189"/>
      <c r="J48" s="190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7" t="s">
        <v>52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3" t="s">
        <v>37</v>
      </c>
      <c r="B54" s="214"/>
      <c r="C54" s="214"/>
      <c r="D54" s="77"/>
      <c r="E54" s="77"/>
      <c r="F54" s="77"/>
      <c r="G54" s="149" t="s">
        <v>21</v>
      </c>
      <c r="H54" s="139"/>
      <c r="I54" s="65"/>
      <c r="J54" s="66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2021-01-17T08:34:49Z</cp:lastPrinted>
  <dcterms:created xsi:type="dcterms:W3CDTF">2006-09-16T00:00:00Z</dcterms:created>
  <dcterms:modified xsi:type="dcterms:W3CDTF">2021-01-17T08:36:30Z</dcterms:modified>
  <cp:category>Рентгенэндоваскулярные хирурги</cp:category>
</cp:coreProperties>
</file>