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22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<sst xmlns="http://schemas.openxmlformats.org/spreadsheetml/2006/main" count="104" uniqueCount="76">
  <si>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</si>
  <si>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</si>
  <si>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</si>
  <si>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</si>
  <si>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</si>
  <si>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</si>
  <si>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</si>
  <si>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</si>
  <si>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</si>
  <si>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</si>
  <si>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</si>
  <si>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</si>
  <si>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</si>
  <si>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</si>
  <si>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</si>
  <si>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</si>
  <si>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</si>
  <si>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</si>
  <si>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</si>
  <si>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</si>
  <si>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</si>
  <si>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</si>
  <si>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</si>
  <si>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</si>
  <si>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</si>
  <si>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</si>
  <si>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</si>
  <si>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</si>
  <si>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</si>
  <si>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</si>
  <si>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</si>
  <si>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</si>
  <si>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</si>
  <si>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</si>
  <si>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</si>
  <si>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</si>
  <si>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</si>
  <si>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</si>
  <si>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</si>
  <si>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</si>
  <si>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</si>
  <si>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</si>
  <si>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</si>
  <si>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</si>
  <si>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</si>
  <si>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</si>
  <si>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</si>
  <si>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</si>
  <si>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 xml:space="preserve">Доза mGy </t>
  </si>
  <si>
    <t>+</t>
  </si>
  <si>
    <t>a.radialis.</t>
  </si>
  <si>
    <t>Optiray 350</t>
  </si>
  <si>
    <t>100 ml</t>
  </si>
  <si>
    <t>правый</t>
  </si>
  <si>
    <t>Зимин И.Н.</t>
  </si>
  <si>
    <t xml:space="preserve"> 22.01.2021</t>
  </si>
  <si>
    <t>Александрова И.А.</t>
  </si>
  <si>
    <t>Мишина Е.А.</t>
  </si>
  <si>
    <t>13:30-14:40</t>
  </si>
  <si>
    <t>Щербаков А.С.</t>
  </si>
  <si>
    <t>ОКС БПST</t>
  </si>
  <si>
    <t>300 ml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</si>
  <si>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JR 3,5 6F</t>
    </r>
    <r>
      <rPr>
        <sz val="11"/>
        <color theme="1"/>
        <rFont val="Cambria"/>
        <family val="1"/>
        <charset val="204"/>
        <scheme val="major"/>
      </rPr>
      <t>. 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 Предилатация зоны субтотального стеноза баллонным катетером </t>
    </r>
    <r>
      <rPr>
        <b/>
        <sz val="11"/>
        <color theme="1"/>
        <rFont val="Cambria"/>
        <family val="1"/>
        <charset val="204"/>
        <scheme val="major"/>
      </rPr>
      <t>Euphora 2,0-15мм  до 12 атм.</t>
    </r>
    <r>
      <rPr>
        <sz val="11"/>
        <color theme="1"/>
        <rFont val="Cambria"/>
        <family val="1"/>
        <charset val="204"/>
        <scheme val="major"/>
      </rPr>
      <t xml:space="preserve"> В зону остаточного стеноза имплантирован </t>
    </r>
    <r>
      <rPr>
        <b/>
        <sz val="11"/>
        <color theme="1"/>
        <rFont val="Cambria"/>
        <family val="1"/>
        <charset val="204"/>
        <scheme val="major"/>
      </rPr>
      <t>DES Resolute Integrity 3,5-30мм (12 атм).</t>
    </r>
    <r>
      <rPr>
        <sz val="11"/>
        <color theme="1"/>
        <rFont val="Cambria"/>
        <family val="1"/>
        <charset val="204"/>
        <scheme val="major"/>
      </rPr>
      <t xml:space="preserve"> На контрольной ангиограмме стент раскрыт удовлетворительно, зона стеноза покрыта полностью, краевых диссекций, тромбоза не выявлено. Кровоток по ПКА - TIMI III.  Процедура завершена. Результат удовлетворительный. Пациент  в стабильном состоянии транспортируется в ПРИТ.                                            </t>
    </r>
  </si>
  <si>
    <t xml:space="preserve">Контроль повязки на руке. Снять  через 6ч. </t>
  </si>
  <si>
    <t>Баллонная вазодилятация с установкой стента в ПКА (1 DES)</t>
  </si>
  <si>
    <t>21:30-22:30</t>
  </si>
  <si>
    <t>Комаров А.С.</t>
  </si>
  <si>
    <t>Аронов В.И.</t>
  </si>
  <si>
    <t>a. femoralis dex.</t>
  </si>
  <si>
    <t>5 ml</t>
  </si>
  <si>
    <t>Sol. Novocaini 0.5%</t>
  </si>
  <si>
    <t xml:space="preserve">Контроль повязки на ноге. </t>
  </si>
  <si>
    <t>П/О ушито аппаратом AngioSeal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</si>
  <si>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сегмента.  TIMI III.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проходим, контуры ровные. TIMI III.</t>
    </r>
    <r>
      <rPr>
        <b/>
        <sz val="11"/>
        <color theme="1"/>
        <rFont val="Times New Roman"/>
        <family val="1"/>
        <charset val="204"/>
      </rPr>
      <t xml:space="preserve">                        Бассейн ПКА: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сегмента, стеноз среднего сегмента 40% TIMI III.                        </t>
    </r>
  </si>
  <si>
    <t xml:space="preserve">Ствол ЛКА: </t>
  </si>
  <si>
    <t>проходим, контуры ровные.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</si>
</sst>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13.5"/>
      <color theme="1"/>
      <name val="Times New Roman"/>
      <family val="1"/>
      <charset val="204"/>
    </font>
    <font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6" zoomScaleSheetLayoutView="100" workbookViewId="0">
      <selection activeCell="G27" sqref="G27:J27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73" t="s">
        <v>29</v>
      </c>
      <c r="C1" s="174"/>
      <c r="D1" s="174"/>
      <c r="E1" s="174"/>
      <c r="F1" s="174"/>
      <c r="G1" s="174"/>
      <c r="H1" s="174"/>
      <c r="I1" s="174"/>
      <c r="J1" s="13"/>
      <c r="K1" s="144" t="s">
        <v>44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37" t="s">
        <v>32</v>
      </c>
      <c r="C3" s="138"/>
      <c r="D3" s="138"/>
      <c r="E3" s="138"/>
      <c r="F3" s="138"/>
      <c r="G3" s="138"/>
      <c r="H3" s="138"/>
      <c r="I3" s="138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22" t="s">
        <v>34</v>
      </c>
      <c r="C4" s="122"/>
      <c r="D4" s="122"/>
      <c r="E4" s="122"/>
      <c r="F4" s="122"/>
      <c r="G4" s="122"/>
      <c r="H4" s="122"/>
      <c r="I4" s="122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39" t="s">
        <v>46</v>
      </c>
      <c r="C5" s="140"/>
      <c r="D5" s="140"/>
      <c r="E5" s="140"/>
      <c r="F5" s="140"/>
      <c r="G5" s="140"/>
      <c r="H5" s="140"/>
      <c r="I5" s="140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 t="s">
        <v>55</v>
      </c>
      <c r="C7" s="143" t="s">
        <v>65</v>
      </c>
      <c r="D7" s="118"/>
      <c r="E7" s="125" t="s">
        <v>36</v>
      </c>
      <c r="F7" s="125"/>
      <c r="G7" s="134"/>
      <c r="H7" s="134"/>
      <c r="I7" s="141" t="s">
        <v>59</v>
      </c>
      <c r="J7" s="142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28" t="s">
        <v>67</v>
      </c>
      <c r="C8" s="129"/>
      <c r="D8" s="18"/>
      <c r="E8" s="126" t="s">
        <v>4</v>
      </c>
      <c r="F8" s="127"/>
      <c r="G8" s="134" t="s">
        <v>35</v>
      </c>
      <c r="H8" s="134"/>
      <c r="I8" s="123" t="s">
        <v>56</v>
      </c>
      <c r="J8" s="12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32">
        <v>25667</v>
      </c>
      <c r="C9" s="133"/>
      <c r="D9" s="18"/>
      <c r="E9" s="18"/>
      <c r="F9" s="18"/>
      <c r="G9" s="126" t="s">
        <v>5</v>
      </c>
      <c r="H9" s="127"/>
      <c r="I9" s="123" t="s">
        <v>66</v>
      </c>
      <c r="J9" s="12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30" t="s">
        <v>60</v>
      </c>
      <c r="C10" s="131"/>
      <c r="D10" s="18"/>
      <c r="E10" s="18"/>
      <c r="F10" s="18"/>
      <c r="G10" s="126" t="s">
        <v>31</v>
      </c>
      <c r="H10" s="127"/>
      <c r="I10" s="123" t="s">
        <v>57</v>
      </c>
      <c r="J10" s="12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21</v>
      </c>
      <c r="B11" s="76">
        <v>1072</v>
      </c>
      <c r="C11" s="77">
        <v>35</v>
      </c>
      <c r="D11" s="21"/>
      <c r="E11" s="19"/>
      <c r="F11" s="19"/>
      <c r="G11" s="126" t="s">
        <v>7</v>
      </c>
      <c r="H11" s="127"/>
      <c r="I11" s="123" t="s">
        <v>42</v>
      </c>
      <c r="J11" s="12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57" t="s">
        <v>8</v>
      </c>
      <c r="B13" s="146"/>
      <c r="C13" s="135" t="s">
        <v>70</v>
      </c>
      <c r="D13" s="136"/>
      <c r="E13" s="45" t="s">
        <v>69</v>
      </c>
      <c r="F13" s="149" t="s">
        <v>9</v>
      </c>
      <c r="G13" s="150"/>
      <c r="H13" s="150"/>
      <c r="I13" s="147" t="s">
        <v>68</v>
      </c>
      <c r="J13" s="148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57" t="s">
        <v>23</v>
      </c>
      <c r="B14" s="145"/>
      <c r="C14" s="158"/>
      <c r="D14" s="46" t="s">
        <v>30</v>
      </c>
      <c r="E14" s="149" t="s">
        <v>10</v>
      </c>
      <c r="F14" s="149"/>
      <c r="G14" s="149"/>
      <c r="H14" s="149"/>
      <c r="I14" s="149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96" t="s">
        <v>40</v>
      </c>
      <c r="I18" s="97"/>
      <c r="J18" s="9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1" t="s">
        <v>37</v>
      </c>
      <c r="C19" s="152"/>
      <c r="D19" s="152"/>
      <c r="E19" s="153"/>
      <c r="F19" s="151" t="s">
        <v>39</v>
      </c>
      <c r="G19" s="154"/>
      <c r="H19" s="99"/>
      <c r="I19" s="100"/>
      <c r="J19" s="10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79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95"/>
      <c r="F21" s="25"/>
      <c r="G21" s="23"/>
      <c r="H21" s="112"/>
      <c r="I21" s="113"/>
      <c r="J21" s="78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15" t="s">
        <v>51</v>
      </c>
      <c r="C24" s="116"/>
      <c r="D24" s="10" t="s">
        <v>52</v>
      </c>
      <c r="E24" s="114" t="s">
        <v>24</v>
      </c>
      <c r="F24" s="114"/>
      <c r="G24" s="94">
        <v>0.10416666666666667</v>
      </c>
      <c r="H24" s="114" t="s">
        <v>45</v>
      </c>
      <c r="I24" s="114"/>
      <c r="J24" s="11">
        <v>273.20999999999998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19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74</v>
      </c>
      <c r="F27" s="165"/>
      <c r="G27" s="166" t="s">
        <v>75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7" t="s">
        <v>73</v>
      </c>
      <c r="F28" s="108"/>
      <c r="G28" s="108"/>
      <c r="H28" s="108"/>
      <c r="I28" s="108"/>
      <c r="J28" s="109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18"/>
      <c r="C37" s="34"/>
      <c r="D37" s="34"/>
      <c r="E37" s="108"/>
      <c r="F37" s="108"/>
      <c r="G37" s="108"/>
      <c r="H37" s="108"/>
      <c r="I37" s="108"/>
      <c r="J37" s="109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17</v>
      </c>
      <c r="B39" s="34"/>
      <c r="C39" s="37"/>
      <c r="D39" s="37"/>
      <c r="E39" s="108"/>
      <c r="F39" s="108"/>
      <c r="G39" s="108"/>
      <c r="H39" s="108"/>
      <c r="I39" s="108"/>
      <c r="J39" s="109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86" t="s">
        <v>27</v>
      </c>
      <c r="B47" s="37"/>
      <c r="C47" s="37"/>
      <c r="D47" s="37"/>
      <c r="E47" s="108"/>
      <c r="F47" s="108"/>
      <c r="G47" s="108"/>
      <c r="H47" s="108"/>
      <c r="I47" s="108"/>
      <c r="J47" s="109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17" t="s">
        <v>71</v>
      </c>
      <c r="B48" s="118"/>
      <c r="C48" s="118"/>
      <c r="D48" s="118"/>
      <c r="E48" s="108"/>
      <c r="F48" s="108"/>
      <c r="G48" s="108"/>
      <c r="H48" s="108"/>
      <c r="I48" s="108"/>
      <c r="J48" s="109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19"/>
      <c r="B49" s="118"/>
      <c r="C49" s="118"/>
      <c r="D49" s="118"/>
      <c r="E49" s="108"/>
      <c r="F49" s="108"/>
      <c r="G49" s="108"/>
      <c r="H49" s="108"/>
      <c r="I49" s="108"/>
      <c r="J49" s="109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19"/>
      <c r="B50" s="118"/>
      <c r="C50" s="118"/>
      <c r="D50" s="118"/>
      <c r="E50" s="108"/>
      <c r="F50" s="108"/>
      <c r="G50" s="108"/>
      <c r="H50" s="108"/>
      <c r="I50" s="108"/>
      <c r="J50" s="109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19"/>
      <c r="B51" s="118"/>
      <c r="C51" s="118"/>
      <c r="D51" s="118"/>
      <c r="E51" s="108"/>
      <c r="F51" s="108"/>
      <c r="G51" s="108"/>
      <c r="H51" s="108"/>
      <c r="I51" s="108"/>
      <c r="J51" s="109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119"/>
      <c r="B52" s="118"/>
      <c r="C52" s="118"/>
      <c r="D52" s="118"/>
      <c r="E52" s="88"/>
      <c r="F52" s="88"/>
      <c r="G52" s="88"/>
      <c r="H52" s="88"/>
      <c r="I52" s="88"/>
      <c r="J52" s="8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90"/>
      <c r="B53" s="87"/>
      <c r="C53" s="88"/>
      <c r="D53" s="88"/>
      <c r="E53" s="88"/>
      <c r="F53" s="88"/>
      <c r="G53" s="88"/>
      <c r="H53" s="88"/>
      <c r="I53" s="88"/>
      <c r="J53" s="8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92" t="s">
        <v>72</v>
      </c>
      <c r="B54" s="88"/>
      <c r="C54" s="93"/>
      <c r="D54" s="102" t="s">
        <v>41</v>
      </c>
      <c r="E54" s="103"/>
      <c r="F54" s="38"/>
      <c r="G54" s="38"/>
      <c r="H54" s="145" t="s">
        <v>20</v>
      </c>
      <c r="I54" s="146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93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91"/>
      <c r="B56" s="40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 x14ac:dyDescent="0.25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 x14ac:dyDescent="0.25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 x14ac:dyDescent="0.25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 x14ac:dyDescent="0.25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 x14ac:dyDescent="0.25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 x14ac:dyDescent="0.25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 x14ac:dyDescent="0.25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t="15" hidden="1" customHeight="1" x14ac:dyDescent="0.25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t="15" hidden="1" customHeight="1" x14ac:dyDescent="0.25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t="15" hidden="1" customHeight="1" x14ac:dyDescent="0.25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 x14ac:dyDescent="0.25">
      <c r="B67" s="91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Н.С.,Бородкина С.А.,орозов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А.В.,Паращенко А.Ф.,Мещеряков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7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29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22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32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34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4" t="s">
        <v>64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5" t="s">
        <v>49</v>
      </c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customHeight="1" x14ac:dyDescent="0.25">
      <c r="A7" s="42" t="s">
        <v>0</v>
      </c>
      <c r="B7" s="67" t="s">
        <v>55</v>
      </c>
      <c r="C7" s="143" t="s">
        <v>58</v>
      </c>
      <c r="D7" s="118"/>
      <c r="E7" s="125" t="s">
        <v>36</v>
      </c>
      <c r="F7" s="207"/>
      <c r="G7" s="212" t="s">
        <v>59</v>
      </c>
      <c r="H7" s="212"/>
      <c r="I7" s="208" t="s">
        <v>54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92" t="str">
        <f>'Диагностика КГ'!B8:C8</f>
        <v>Аронов В.И.</v>
      </c>
      <c r="C8" s="210"/>
      <c r="D8" s="18"/>
      <c r="E8" s="126" t="s">
        <v>4</v>
      </c>
      <c r="F8" s="211"/>
      <c r="G8" s="213" t="str">
        <f>'Диагностика КГ'!G8:H8</f>
        <v>__________</v>
      </c>
      <c r="H8" s="213"/>
      <c r="I8" s="192" t="s">
        <v>56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2">
        <f>'Диагностика КГ'!B9:C9</f>
        <v>25667</v>
      </c>
      <c r="C9" s="223"/>
      <c r="D9" s="18"/>
      <c r="E9" s="18"/>
      <c r="F9" s="40"/>
      <c r="G9" s="224" t="s">
        <v>5</v>
      </c>
      <c r="H9" s="225"/>
      <c r="I9" s="192" t="str">
        <f>'Диагностика КГ'!I9:J9</f>
        <v>Комаров А.С.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6" t="str">
        <f>'Диагностика КГ'!B10:C10</f>
        <v>ОКС БПST</v>
      </c>
      <c r="C10" s="227"/>
      <c r="D10" s="18"/>
      <c r="E10" s="18"/>
      <c r="F10" s="18"/>
      <c r="G10" s="126" t="s">
        <v>6</v>
      </c>
      <c r="H10" s="127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8">
        <f>ОТДЕЛЕНИЕ</f>
        <v>1072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7" t="s">
        <v>8</v>
      </c>
      <c r="B13" s="146"/>
      <c r="C13" s="231" t="str">
        <f>'Диагностика КГ'!B13:C13</f>
        <v>Sol. Novocaini 0.5%</v>
      </c>
      <c r="D13" s="232"/>
      <c r="E13" s="82" t="str">
        <f>'Диагностика КГ'!E13</f>
        <v>5 ml</v>
      </c>
      <c r="F13" s="149" t="s">
        <v>9</v>
      </c>
      <c r="G13" s="150"/>
      <c r="H13" s="150"/>
      <c r="I13" s="233" t="s">
        <v>50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7" t="s">
        <v>23</v>
      </c>
      <c r="B14" s="145"/>
      <c r="C14" s="158"/>
      <c r="D14" s="46" t="s">
        <v>30</v>
      </c>
      <c r="E14" s="177" t="s">
        <v>25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3" t="s">
        <v>33</v>
      </c>
      <c r="C15" s="181"/>
      <c r="D15" s="181"/>
      <c r="E15" s="184"/>
      <c r="F15" s="180" t="s">
        <v>26</v>
      </c>
      <c r="G15" s="184"/>
      <c r="H15" s="180" t="s">
        <v>38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3"/>
      <c r="F17" s="58"/>
      <c r="G17" s="28"/>
      <c r="H17" s="84"/>
      <c r="I17" s="72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0" t="s">
        <v>16</v>
      </c>
      <c r="B20" s="194" t="s">
        <v>51</v>
      </c>
      <c r="C20" s="195"/>
      <c r="D20" s="69" t="s">
        <v>61</v>
      </c>
      <c r="E20" s="114" t="s">
        <v>24</v>
      </c>
      <c r="F20" s="114"/>
      <c r="H20" s="114" t="s">
        <v>48</v>
      </c>
      <c r="I20" s="114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0" t="s">
        <v>43</v>
      </c>
      <c r="B21" s="81"/>
      <c r="C21" s="175"/>
      <c r="D21" s="176"/>
      <c r="E21" s="228" t="s">
        <v>44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5"/>
      <c r="B22" s="1"/>
      <c r="C22" s="1"/>
      <c r="D22" s="1"/>
      <c r="E22" s="189" t="s">
        <v>62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5"/>
      <c r="B23" s="1"/>
      <c r="C23" s="1"/>
      <c r="D23" s="66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5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5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5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5"/>
      <c r="B27" s="1"/>
      <c r="C27" s="1"/>
      <c r="D27" s="60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5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5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5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5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5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5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5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5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5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5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5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5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5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5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5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5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5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5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5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5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28</v>
      </c>
      <c r="B48" s="217"/>
      <c r="C48" s="73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63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47</v>
      </c>
      <c r="B54" s="215"/>
      <c r="C54" s="215"/>
      <c r="D54" s="74"/>
      <c r="E54" s="74"/>
      <c r="F54" s="74"/>
      <c r="G54" s="145" t="s">
        <v>20</v>
      </c>
      <c r="H54" s="146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И.Н.,Паращенко А.Ф.,Мещеряков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О.Н.,Тарасова Н.А.,Александрова И.А.,Радионова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2021-01-22T19:48:56Z</cp:lastPrinted>
  <dcterms:created xsi:type="dcterms:W3CDTF">2006-09-16T00:00:00Z</dcterms:created>
  <dcterms:modified xsi:type="dcterms:W3CDTF">2021-01-26T05:35:28Z</dcterms:modified>
  <cp:category>Рентгенэндоваскулярные хирурги</cp:category>
</cp:coreProperties>
</file>