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22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<sst xmlns="http://schemas.openxmlformats.org/spreadsheetml/2006/main" count="101" uniqueCount="72">
  <si>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</si>
  <si>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</si>
  <si>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</si>
  <si>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</si>
  <si>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</si>
  <si>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</si>
  <si>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</si>
  <si>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</si>
  <si>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</si>
  <si>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</si>
  <si>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</si>
  <si>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</si>
  <si>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</si>
  <si>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</si>
  <si>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</si>
  <si>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</si>
  <si>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</si>
  <si>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</si>
  <si>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</si>
  <si>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</si>
  <si>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</si>
  <si>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</si>
  <si>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</si>
  <si>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</si>
  <si>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</si>
  <si>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</si>
  <si>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</si>
  <si>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</si>
  <si>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</si>
  <si>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</si>
  <si>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</si>
  <si>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</si>
  <si>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</si>
  <si>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</si>
  <si>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</si>
  <si>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</si>
  <si>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</si>
  <si>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</si>
  <si>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</si>
  <si>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</si>
  <si>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</si>
  <si>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</si>
  <si>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</si>
  <si>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</si>
  <si>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</si>
  <si>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</si>
  <si>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</si>
  <si>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</si>
  <si>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</si>
  <si>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</si>
  <si>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</si>
  <si>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</si>
  <si>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</si>
  <si>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>Optiray 350</t>
  </si>
  <si>
    <t>Александрова И.А.</t>
  </si>
  <si>
    <t>Мишина Е.А.</t>
  </si>
  <si>
    <t>Щербаков А.С.</t>
  </si>
  <si>
    <t>300 ml</t>
  </si>
  <si>
    <t xml:space="preserve">Контроль повязки на руке. Снять  через 6ч. </t>
  </si>
  <si>
    <t xml:space="preserve"> 23.01.2021</t>
  </si>
  <si>
    <t>Начало 06:30</t>
  </si>
  <si>
    <t>окончание 08:10</t>
  </si>
  <si>
    <t>Баллонная вазодилятация с установкой стента в ПНА (4 DES)</t>
  </si>
  <si>
    <t>Зайцев А.Ю.</t>
  </si>
  <si>
    <t>ОКС ПST</t>
  </si>
  <si>
    <t>Комаров А.С.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</si>
  <si>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</si>
  <si>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40%, пролонгированный субокклюзирующий стеноз проксимального сегмента с перехом на средний сегмент со стенозом 70%, стеноз среднего сегмента 90%. Антеградный кровоток ближе к TIMI II.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устья 50%, 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неровность контуров среднего сегмента, стеноз дистального сегмента 65%. TIMI III.                           </t>
    </r>
  </si>
  <si>
    <t>Стентирование ПНА</t>
  </si>
  <si>
    <r>
      <t xml:space="preserve">Устье ствола оптимально катетеризировано 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4,0 6F</t>
    </r>
    <r>
      <rPr>
        <sz val="11"/>
        <color theme="1"/>
        <rFont val="Cambria"/>
        <family val="1"/>
        <charset val="204"/>
        <scheme val="major"/>
      </rPr>
      <t>.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 Предилатация зоны субтотального стеноза баллонным катетером </t>
    </r>
    <r>
      <rPr>
        <b/>
        <sz val="11"/>
        <color theme="1"/>
        <rFont val="Cambria"/>
        <family val="1"/>
        <charset val="204"/>
        <scheme val="major"/>
      </rPr>
      <t>Euphora 2,0-15мм  до 12 атм.</t>
    </r>
    <r>
      <rPr>
        <sz val="11"/>
        <color theme="1"/>
        <rFont val="Cambria"/>
        <family val="1"/>
        <charset val="204"/>
        <scheme val="major"/>
      </rPr>
      <t xml:space="preserve"> В зону 90% стеноза среднего сегмента ПНА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2,75-22</t>
    </r>
    <r>
      <rPr>
        <sz val="11"/>
        <color theme="1"/>
        <rFont val="Cambria"/>
        <family val="1"/>
        <charset val="204"/>
        <scheme val="major"/>
      </rPr>
      <t xml:space="preserve"> мм (12 атм). В средний и проксимальный сегменты с покрытием устья ПНА последовательно 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DES Resolute Integrity 3,0-22, DES Resolute Integrity 3,5-22 и DES Resolute Integrity 3,5-30. </t>
    </r>
    <r>
      <rPr>
        <sz val="11"/>
        <color theme="1"/>
        <rFont val="Cambria"/>
        <family val="1"/>
        <charset val="204"/>
        <scheme val="major"/>
      </rPr>
      <t xml:space="preserve">Дистальный стент среднего сегмента постдилатирован баллоном от стента </t>
    </r>
    <r>
      <rPr>
        <b/>
        <sz val="11"/>
        <color theme="1"/>
        <rFont val="Cambria"/>
        <family val="1"/>
        <charset val="204"/>
        <scheme val="major"/>
      </rPr>
      <t>BMS Integrity 3.0-15</t>
    </r>
    <r>
      <rPr>
        <sz val="11"/>
        <color theme="1"/>
        <rFont val="Cambria"/>
        <family val="1"/>
        <charset val="204"/>
        <scheme val="major"/>
      </rPr>
      <t xml:space="preserve">, давлением 14 атм. Постдилатация остальных стентов и зон оверлаппинга баллоном от стента 3.5-22, давлением от 14 до 16 атм (устье ПНА).   На контрольной ангиограмме стенты раскрыты удовлетворительно, зоны стенозов покрыты полностью, краевых диссекций, тромбоза не выявлено. Кровоток по ПНА восстановлен ближе к  TIMI III.  Процедура завершена. Результат удовлетворительный. Пациент  в стабильном состоянии транспортируется в ПРИТ.                                            </t>
    </r>
  </si>
  <si>
    <t xml:space="preserve">Ствол ЛКА: </t>
  </si>
  <si>
    <t xml:space="preserve">проходим, контуры ровные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</si>
</sst>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13.5"/>
      <color theme="1"/>
      <name val="Times New Roman"/>
      <family val="1"/>
      <charset val="204"/>
    </font>
    <font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20" fontId="0" fillId="0" borderId="0" xfId="0" applyNumberFormat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74" t="s">
        <v>29</v>
      </c>
      <c r="C1" s="175"/>
      <c r="D1" s="175"/>
      <c r="E1" s="175"/>
      <c r="F1" s="175"/>
      <c r="G1" s="175"/>
      <c r="H1" s="175"/>
      <c r="I1" s="175"/>
      <c r="J1" s="13"/>
      <c r="K1" s="145" t="s">
        <v>44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38" t="s">
        <v>32</v>
      </c>
      <c r="C3" s="139"/>
      <c r="D3" s="139"/>
      <c r="E3" s="139"/>
      <c r="F3" s="139"/>
      <c r="G3" s="139"/>
      <c r="H3" s="139"/>
      <c r="I3" s="139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23" t="s">
        <v>34</v>
      </c>
      <c r="C4" s="123"/>
      <c r="D4" s="123"/>
      <c r="E4" s="123"/>
      <c r="F4" s="123"/>
      <c r="G4" s="123"/>
      <c r="H4" s="123"/>
      <c r="I4" s="123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0" t="s">
        <v>46</v>
      </c>
      <c r="C5" s="141"/>
      <c r="D5" s="141"/>
      <c r="E5" s="141"/>
      <c r="F5" s="141"/>
      <c r="G5" s="141"/>
      <c r="H5" s="141"/>
      <c r="I5" s="141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44219</v>
      </c>
      <c r="C7" s="144" t="s">
        <v>60</v>
      </c>
      <c r="D7" s="119"/>
      <c r="E7" s="126" t="s">
        <v>36</v>
      </c>
      <c r="F7" s="126"/>
      <c r="G7" s="135"/>
      <c r="H7" s="135"/>
      <c r="I7" s="142" t="s">
        <v>56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29" t="s">
        <v>63</v>
      </c>
      <c r="C8" s="130"/>
      <c r="D8" s="18"/>
      <c r="E8" s="127" t="s">
        <v>4</v>
      </c>
      <c r="F8" s="128"/>
      <c r="G8" s="135" t="s">
        <v>35</v>
      </c>
      <c r="H8" s="135"/>
      <c r="I8" s="124" t="s">
        <v>54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33">
        <v>23136</v>
      </c>
      <c r="C9" s="134"/>
      <c r="D9" s="18"/>
      <c r="E9" s="18"/>
      <c r="F9" s="18"/>
      <c r="G9" s="127" t="s">
        <v>5</v>
      </c>
      <c r="H9" s="128"/>
      <c r="I9" s="124" t="s">
        <v>65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31" t="s">
        <v>64</v>
      </c>
      <c r="C10" s="132"/>
      <c r="D10" s="18"/>
      <c r="E10" s="18"/>
      <c r="F10" s="18"/>
      <c r="G10" s="127" t="s">
        <v>31</v>
      </c>
      <c r="H10" s="128"/>
      <c r="I10" s="124" t="s">
        <v>55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6">
        <v>1082</v>
      </c>
      <c r="C11" s="77">
        <v>35</v>
      </c>
      <c r="D11" s="21"/>
      <c r="E11" s="19"/>
      <c r="F11" s="19"/>
      <c r="G11" s="127" t="s">
        <v>7</v>
      </c>
      <c r="H11" s="128"/>
      <c r="I11" s="124" t="s">
        <v>42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48</v>
      </c>
      <c r="D13" s="137"/>
      <c r="E13" s="45" t="s">
        <v>47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23</v>
      </c>
      <c r="B14" s="146"/>
      <c r="C14" s="159"/>
      <c r="D14" s="46" t="s">
        <v>30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97" t="s">
        <v>40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37</v>
      </c>
      <c r="C19" s="153"/>
      <c r="D19" s="153"/>
      <c r="E19" s="154"/>
      <c r="F19" s="152" t="s">
        <v>39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79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95"/>
      <c r="F21" s="25"/>
      <c r="G21" s="23"/>
      <c r="H21" s="113"/>
      <c r="I21" s="114"/>
      <c r="J21" s="78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16" t="s">
        <v>53</v>
      </c>
      <c r="C24" s="117"/>
      <c r="D24" s="10"/>
      <c r="E24" s="115" t="s">
        <v>24</v>
      </c>
      <c r="F24" s="115"/>
      <c r="G24" s="94"/>
      <c r="H24" s="115" t="s">
        <v>45</v>
      </c>
      <c r="I24" s="115"/>
      <c r="J24" s="11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70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8" t="s">
        <v>67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18"/>
      <c r="C37" s="34"/>
      <c r="D37" s="34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4"/>
      <c r="C39" s="37"/>
      <c r="D39" s="37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6" t="s">
        <v>27</v>
      </c>
      <c r="B47" s="37"/>
      <c r="C47" s="37"/>
      <c r="D47" s="37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68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8"/>
      <c r="F52" s="88"/>
      <c r="G52" s="88"/>
      <c r="H52" s="88"/>
      <c r="I52" s="88"/>
      <c r="J52" s="8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0"/>
      <c r="B53" s="87"/>
      <c r="C53" s="88"/>
      <c r="D53" s="88"/>
      <c r="E53" s="88"/>
      <c r="F53" s="88"/>
      <c r="G53" s="88"/>
      <c r="H53" s="88"/>
      <c r="I53" s="88"/>
      <c r="J53" s="8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2" t="s">
        <v>49</v>
      </c>
      <c r="B54" s="88"/>
      <c r="C54" s="93"/>
      <c r="D54" s="103" t="s">
        <v>41</v>
      </c>
      <c r="E54" s="104"/>
      <c r="F54" s="38"/>
      <c r="G54" s="38"/>
      <c r="H54" s="146" t="s">
        <v>20</v>
      </c>
      <c r="I54" s="147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93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1"/>
      <c r="B56" s="4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 x14ac:dyDescent="0.2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 x14ac:dyDescent="0.2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 x14ac:dyDescent="0.2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t="15" hidden="1" customHeight="1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t="15" hidden="1" customHeight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t="15" hidden="1" customHeight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 x14ac:dyDescent="0.25">
      <c r="B67" s="91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Н.С.,Бородкина С.А.,орозов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А.В.,Паращенко А.Ф.,Мещеряков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29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22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32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34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62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5" t="s">
        <v>51</v>
      </c>
      <c r="B6" s="48"/>
      <c r="C6" s="18"/>
      <c r="D6" s="18"/>
      <c r="E6" s="18"/>
      <c r="F6" s="18"/>
      <c r="G6" s="19"/>
      <c r="H6" s="19"/>
      <c r="I6" s="19"/>
      <c r="J6" s="20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2" t="s">
        <v>0</v>
      </c>
      <c r="B7" s="67" t="s">
        <v>59</v>
      </c>
      <c r="C7" s="144" t="s">
        <v>61</v>
      </c>
      <c r="D7" s="119"/>
      <c r="E7" s="126" t="s">
        <v>36</v>
      </c>
      <c r="F7" s="208"/>
      <c r="G7" s="213"/>
      <c r="H7" s="213"/>
      <c r="I7" s="209" t="s">
        <v>56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3" t="s">
        <v>3</v>
      </c>
      <c r="B8" s="193" t="str">
        <f>'Диагностика КГ'!B8:C8</f>
        <v>Зайцев А.Ю.</v>
      </c>
      <c r="C8" s="211"/>
      <c r="D8" s="18"/>
      <c r="E8" s="127" t="s">
        <v>4</v>
      </c>
      <c r="F8" s="212"/>
      <c r="G8" s="214" t="str">
        <f>'Диагностика КГ'!G8:H8</f>
        <v>__________</v>
      </c>
      <c r="H8" s="214"/>
      <c r="I8" s="193" t="s">
        <v>54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4" t="s">
        <v>1</v>
      </c>
      <c r="B9" s="223">
        <f>'Диагностика КГ'!B9:C9</f>
        <v>23136</v>
      </c>
      <c r="C9" s="224"/>
      <c r="D9" s="18"/>
      <c r="E9" s="18"/>
      <c r="F9" s="40"/>
      <c r="G9" s="225" t="s">
        <v>5</v>
      </c>
      <c r="H9" s="226"/>
      <c r="I9" s="193" t="str">
        <f>'Диагностика КГ'!I9:J9</f>
        <v>Комаров А.С.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2" t="s">
        <v>2</v>
      </c>
      <c r="B10" s="227" t="str">
        <f>'Диагностика КГ'!B10:C10</f>
        <v>ОКС ПST</v>
      </c>
      <c r="C10" s="228"/>
      <c r="D10" s="18"/>
      <c r="E10" s="18"/>
      <c r="F10" s="18"/>
      <c r="G10" s="127" t="s">
        <v>6</v>
      </c>
      <c r="H10" s="128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2" t="s">
        <v>21</v>
      </c>
      <c r="B11" s="68">
        <f>ОТДЕЛЕНИЕ</f>
        <v>1082</v>
      </c>
      <c r="C11" s="68">
        <f>'Диагностика КГ'!C11</f>
        <v>35</v>
      </c>
      <c r="D11" s="21"/>
      <c r="E11" s="19"/>
      <c r="F11" s="19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2" t="str">
        <f>'Диагностика КГ'!E13</f>
        <v>2 ml</v>
      </c>
      <c r="F13" s="150" t="s">
        <v>9</v>
      </c>
      <c r="G13" s="151"/>
      <c r="H13" s="151"/>
      <c r="I13" s="234" t="s">
        <v>52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23</v>
      </c>
      <c r="B14" s="146"/>
      <c r="C14" s="159"/>
      <c r="D14" s="46" t="s">
        <v>30</v>
      </c>
      <c r="E14" s="178" t="s">
        <v>25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49"/>
      <c r="B15" s="184" t="s">
        <v>33</v>
      </c>
      <c r="C15" s="182"/>
      <c r="D15" s="182"/>
      <c r="E15" s="185"/>
      <c r="F15" s="181" t="s">
        <v>26</v>
      </c>
      <c r="G15" s="185"/>
      <c r="H15" s="181" t="s">
        <v>38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0" t="s">
        <v>13</v>
      </c>
      <c r="B17" s="57"/>
      <c r="C17" s="58"/>
      <c r="D17" s="59"/>
      <c r="E17" s="83"/>
      <c r="F17" s="58"/>
      <c r="G17" s="28"/>
      <c r="H17" s="84"/>
      <c r="I17" s="72"/>
      <c r="J17" s="61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0" t="s">
        <v>16</v>
      </c>
      <c r="B20" s="195" t="s">
        <v>53</v>
      </c>
      <c r="C20" s="196"/>
      <c r="D20" s="69" t="s">
        <v>57</v>
      </c>
      <c r="E20" s="115" t="s">
        <v>24</v>
      </c>
      <c r="F20" s="115"/>
      <c r="G20" s="96">
        <v>0.9375</v>
      </c>
      <c r="H20" s="115" t="s">
        <v>50</v>
      </c>
      <c r="I20" s="115"/>
      <c r="J20">
        <v>1770.78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0" t="s">
        <v>43</v>
      </c>
      <c r="B21" s="81"/>
      <c r="C21" s="176">
        <v>0.27430555555555552</v>
      </c>
      <c r="D21" s="177"/>
      <c r="E21" s="229" t="s">
        <v>44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5"/>
      <c r="B22" s="1"/>
      <c r="C22" s="1"/>
      <c r="D22" s="1"/>
      <c r="E22" s="190" t="s">
        <v>69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5"/>
      <c r="B23" s="1"/>
      <c r="C23" s="1"/>
      <c r="D23" s="66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5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5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5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5"/>
      <c r="B27" s="1"/>
      <c r="C27" s="1"/>
      <c r="D27" s="60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5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5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5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5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5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5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5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5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5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5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5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5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5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5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5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5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5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5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5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5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28</v>
      </c>
      <c r="B48" s="218"/>
      <c r="C48" s="73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58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49</v>
      </c>
      <c r="B54" s="216"/>
      <c r="C54" s="216"/>
      <c r="D54" s="74"/>
      <c r="E54" s="74"/>
      <c r="F54" s="74"/>
      <c r="G54" s="146" t="s">
        <v>20</v>
      </c>
      <c r="H54" s="147"/>
      <c r="I54" s="63"/>
      <c r="J54" s="64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И.Н.,Паращенко А.Ф.,Мещеряков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О.Н.,Тарасова Н.А.,Александрова И.А.,Радионова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2021-01-23T05:54:25Z</cp:lastPrinted>
  <dcterms:created xsi:type="dcterms:W3CDTF">2006-09-16T00:00:00Z</dcterms:created>
  <dcterms:modified xsi:type="dcterms:W3CDTF">2021-01-26T05:36:57Z</dcterms:modified>
  <cp:category>Рентгенэндоваскулярные хирурги</cp:category>
</cp:coreProperties>
</file>