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1\3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I13" i="2" l="1"/>
  <c r="E13" i="2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<sst xmlns="http://schemas.openxmlformats.org/spreadsheetml/2006/main" count="95" uniqueCount="70">
  <si>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</si>
  <si>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</si>
  <si>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</si>
  <si>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</si>
  <si>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</si>
  <si>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</si>
  <si>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</si>
  <si>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</si>
  <si>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</si>
  <si>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</si>
  <si>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</si>
  <si>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</si>
  <si>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</si>
  <si>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</si>
  <si>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</si>
  <si>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</si>
  <si>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</si>
  <si>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</si>
  <si>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</si>
  <si>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</si>
  <si>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</si>
  <si>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</si>
  <si>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</si>
  <si>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</si>
  <si>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</si>
  <si>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</si>
  <si>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</si>
  <si>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</si>
  <si>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</si>
  <si>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</si>
  <si>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</si>
  <si>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</si>
  <si>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</si>
  <si>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</si>
  <si>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</si>
  <si>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</si>
  <si>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</si>
  <si>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</si>
  <si>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</si>
  <si>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</si>
  <si>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</si>
  <si>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</si>
  <si>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</si>
  <si>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</si>
  <si>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</si>
  <si>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</si>
  <si>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</si>
  <si>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</si>
  <si>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</si>
  <si>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</si>
  <si>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</si>
  <si>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</si>
  <si>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Щербаков А.С.</t>
  </si>
  <si>
    <t>Optiray 350</t>
  </si>
  <si>
    <t>Сугера И.А.</t>
  </si>
  <si>
    <t>Молотков А.В</t>
  </si>
  <si>
    <t>Галамага Н.Е.</t>
  </si>
  <si>
    <t>Экстренное ЧКВ в бассейне ПНА.</t>
  </si>
  <si>
    <t xml:space="preserve">Контроль места пункции, повязку удалить через 6 часов.
</t>
  </si>
  <si>
    <t>Баллонная вазодилатация  со стентированием коронарной артерии ПНА (3DES)</t>
  </si>
  <si>
    <t>начало 02:25</t>
  </si>
  <si>
    <t>окончание 03:10</t>
  </si>
  <si>
    <t>Колесников Е.Н.</t>
  </si>
  <si>
    <t>ОКС ПST</t>
  </si>
  <si>
    <t>50 ml</t>
  </si>
  <si>
    <t>150 ml</t>
  </si>
  <si>
    <t>EBU 4.0</t>
  </si>
  <si>
    <t>правый</t>
  </si>
  <si>
    <r>
      <t xml:space="preserve">Ствол ЛКА: </t>
    </r>
    <r>
      <rPr>
        <sz val="11"/>
        <color theme="1"/>
        <rFont val="Times New Roman"/>
        <family val="1"/>
        <charset val="204"/>
      </rPr>
      <t xml:space="preserve">проходим, контуры ровные.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субоклюзирующий стеноз проксимального  и среднего сегментов. Антеградный кровоток - TIMI  II.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сегмента, бифуркационный стеноз средн/3: ОА 70%, устье ВТК 80%. Антеградный кровоток - TIMI 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55%, стенозы среднего сегмента 65%, дистального сегмента 50%. Антеградный кровоток - TIMI  III.                          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</t>
    </r>
    <r>
      <rPr>
        <sz val="11"/>
        <color theme="1"/>
        <rFont val="Times New Roman"/>
        <family val="1"/>
        <charset val="204"/>
      </rPr>
      <t xml:space="preserve">               </t>
    </r>
  </si>
  <si>
    <r>
      <t xml:space="preserve">Устье ствола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4.0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  </t>
    </r>
    <r>
      <rPr>
        <sz val="11"/>
        <color theme="1"/>
        <rFont val="Calibri"/>
        <family val="2"/>
        <charset val="204"/>
        <scheme val="minor"/>
      </rPr>
      <t xml:space="preserve">проведен в дистальный сегмент ПНА. В  средний сегмен с полным покрытием стенозов имплантированы </t>
    </r>
    <r>
      <rPr>
        <b/>
        <sz val="11"/>
        <color theme="1"/>
        <rFont val="Calibri"/>
        <family val="2"/>
        <charset val="204"/>
        <scheme val="minor"/>
      </rPr>
      <t>DES Resolute Integrity 2.75-22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и </t>
    </r>
    <r>
      <rPr>
        <b/>
        <sz val="11"/>
        <color theme="1"/>
        <rFont val="Calibri"/>
        <family val="2"/>
        <charset val="204"/>
        <scheme val="minor"/>
      </rPr>
      <t>DES Resolute Integrity 3.0-26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  В  проксимальный сегмент с полным покрытием стенозов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3.5-30 </t>
    </r>
    <r>
      <rPr>
        <sz val="11"/>
        <color theme="1"/>
        <rFont val="Calibri"/>
        <family val="2"/>
        <charset val="204"/>
        <scheme val="minor"/>
      </rPr>
      <t xml:space="preserve">мм, давлением 12 атм.  При контрольной съемке стенты  раскрыты удовлетворительно,  признаков краевых диссекций,  тромбоза не выявлено, антеградный кровот по ПНА восстановлен TIMI III.  Процедура завершена. Давящая повязка. Пациентка  в стабильном состоянии переводится в ПРИТ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</si>
</sst>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7" xfId="0" applyFont="1" applyFill="1" applyBorder="1"/>
    <xf numFmtId="0" fontId="17" fillId="0" borderId="5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7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33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23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36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39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32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44228</v>
      </c>
      <c r="C7" s="79" t="s">
        <v>60</v>
      </c>
      <c r="D7" s="19"/>
      <c r="E7" s="128" t="s">
        <v>41</v>
      </c>
      <c r="F7" s="128"/>
      <c r="G7" s="137"/>
      <c r="H7" s="137"/>
      <c r="I7" s="142" t="s">
        <v>52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62</v>
      </c>
      <c r="C8" s="134"/>
      <c r="D8" s="19"/>
      <c r="E8" s="129" t="s">
        <v>4</v>
      </c>
      <c r="F8" s="130"/>
      <c r="G8" s="137" t="s">
        <v>40</v>
      </c>
      <c r="H8" s="137"/>
      <c r="I8" s="126" t="s">
        <v>54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21108</v>
      </c>
      <c r="C9" s="147"/>
      <c r="D9" s="19"/>
      <c r="E9" s="19"/>
      <c r="F9" s="19"/>
      <c r="G9" s="129" t="s">
        <v>5</v>
      </c>
      <c r="H9" s="130"/>
      <c r="I9" s="126" t="s">
        <v>55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63</v>
      </c>
      <c r="C10" s="145"/>
      <c r="D10" s="19"/>
      <c r="E10" s="19"/>
      <c r="F10" s="19"/>
      <c r="G10" s="129" t="s">
        <v>35</v>
      </c>
      <c r="H10" s="130"/>
      <c r="I10" s="126" t="s">
        <v>56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22</v>
      </c>
      <c r="B11" s="78">
        <v>1594</v>
      </c>
      <c r="C11" s="80">
        <v>35</v>
      </c>
      <c r="D11" s="22"/>
      <c r="E11" s="20"/>
      <c r="F11" s="20"/>
      <c r="G11" s="129" t="s">
        <v>7</v>
      </c>
      <c r="H11" s="130"/>
      <c r="I11" s="126" t="s">
        <v>47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49</v>
      </c>
      <c r="D13" s="136"/>
      <c r="E13" s="46" t="s">
        <v>51</v>
      </c>
      <c r="F13" s="96" t="s">
        <v>9</v>
      </c>
      <c r="G13" s="97"/>
      <c r="H13" s="97"/>
      <c r="I13" s="94" t="s">
        <v>50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7" t="s">
        <v>34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45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42</v>
      </c>
      <c r="C19" s="99"/>
      <c r="D19" s="99"/>
      <c r="E19" s="100"/>
      <c r="F19" s="98" t="s">
        <v>44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53</v>
      </c>
      <c r="C24" s="132"/>
      <c r="D24" s="10" t="s">
        <v>64</v>
      </c>
      <c r="E24" s="122" t="s">
        <v>25</v>
      </c>
      <c r="F24" s="122"/>
      <c r="G24" s="11"/>
      <c r="H24" s="122" t="s">
        <v>17</v>
      </c>
      <c r="I24" s="122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19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 t="s">
        <v>67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/>
      <c r="F27" s="112"/>
      <c r="G27" s="113"/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/>
      <c r="B28" s="19"/>
      <c r="C28" s="19"/>
      <c r="D28" s="19"/>
      <c r="E28" s="166" t="s">
        <v>68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18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29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57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38</v>
      </c>
      <c r="B54" s="91"/>
      <c r="C54" s="91"/>
      <c r="D54" s="154" t="s">
        <v>46</v>
      </c>
      <c r="E54" s="155"/>
      <c r="F54" s="39"/>
      <c r="G54" s="39"/>
      <c r="H54" s="92" t="s">
        <v>21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33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36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39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20" t="s">
        <v>59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f>'Диагностика КГ'!B7</f>
        <v>44228</v>
      </c>
      <c r="C7" s="72" t="s">
        <v>61</v>
      </c>
      <c r="D7" s="19"/>
      <c r="E7" s="128" t="s">
        <v>41</v>
      </c>
      <c r="F7" s="223"/>
      <c r="G7" s="201"/>
      <c r="H7" s="201"/>
      <c r="I7" s="224" t="str">
        <f>'Диагностика КГ'!I7:J7</f>
        <v>Щербаков А.С.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Колесников Е.Н.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Сугера И.А.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21108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Молотков А.В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Галамага Н.Е.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1594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24</v>
      </c>
      <c r="B14" s="92"/>
      <c r="C14" s="105"/>
      <c r="D14" s="47" t="s">
        <v>34</v>
      </c>
      <c r="E14" s="228" t="s">
        <v>26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4" t="s">
        <v>37</v>
      </c>
      <c r="C15" s="232"/>
      <c r="D15" s="232"/>
      <c r="E15" s="235"/>
      <c r="F15" s="231" t="s">
        <v>27</v>
      </c>
      <c r="G15" s="235"/>
      <c r="H15" s="231" t="s">
        <v>43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 t="s">
        <v>66</v>
      </c>
      <c r="F17" s="59"/>
      <c r="G17" s="29"/>
      <c r="H17" s="88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10" t="s">
        <v>53</v>
      </c>
      <c r="C20" s="211"/>
      <c r="D20" s="70" t="s">
        <v>65</v>
      </c>
      <c r="E20" s="122" t="s">
        <v>25</v>
      </c>
      <c r="F20" s="122"/>
      <c r="G20" s="86">
        <v>0.33749999999999997</v>
      </c>
      <c r="H20" s="122" t="s">
        <v>28</v>
      </c>
      <c r="I20" s="122"/>
      <c r="J20" s="12">
        <v>897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48</v>
      </c>
      <c r="B21" s="84"/>
      <c r="C21" s="226">
        <v>0.1125</v>
      </c>
      <c r="D21" s="227"/>
      <c r="E21" s="192" t="s">
        <v>30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 t="s">
        <v>69</v>
      </c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31</v>
      </c>
      <c r="B48" s="179"/>
      <c r="C48" s="75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58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38</v>
      </c>
      <c r="B54" s="177"/>
      <c r="C54" s="177"/>
      <c r="D54" s="76"/>
      <c r="E54" s="76"/>
      <c r="F54" s="76"/>
      <c r="G54" s="92" t="s">
        <v>21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2021-02-01T00:25:11Z</cp:lastPrinted>
  <dcterms:created xsi:type="dcterms:W3CDTF">2006-09-16T00:00:00Z</dcterms:created>
  <dcterms:modified xsi:type="dcterms:W3CDTF">2021-02-02T11:54:27Z</dcterms:modified>
  <cp:category>Рентгенэндоваскулярные хирурги</cp:category>
</cp:coreProperties>
</file>