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3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<sst xmlns="http://schemas.openxmlformats.org/spreadsheetml/2006/main" count="96" uniqueCount="72">
  <si>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</si>
  <si>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</si>
  <si>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</si>
  <si>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</si>
  <si>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</si>
  <si>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</si>
  <si>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</si>
  <si>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</si>
  <si>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</si>
  <si>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</si>
  <si>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</si>
  <si>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</si>
  <si>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</si>
  <si>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</si>
  <si>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</si>
  <si>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</si>
  <si>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</si>
  <si>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</si>
  <si>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</si>
  <si>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</si>
  <si>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</si>
  <si>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</si>
  <si>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</si>
  <si>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</si>
  <si>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</si>
  <si>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</si>
  <si>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</si>
  <si>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</si>
  <si>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</si>
  <si>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</si>
  <si>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</si>
  <si>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</si>
  <si>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</si>
  <si>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</si>
  <si>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</si>
  <si>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</si>
  <si>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</si>
  <si>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</si>
  <si>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</si>
  <si>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</si>
  <si>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</si>
  <si>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</si>
  <si>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</si>
  <si>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</si>
  <si>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</si>
  <si>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</si>
  <si>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</si>
  <si>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</si>
  <si>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</si>
  <si>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</si>
  <si>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Щербаков А.С.</t>
  </si>
  <si>
    <t>Баллонная вазодилатация  со стентированием коронарной артерии Ствол-ПНА</t>
  </si>
  <si>
    <t>Optiray 350</t>
  </si>
  <si>
    <t>Сугера И.А.</t>
  </si>
  <si>
    <t>Молотков А.В</t>
  </si>
  <si>
    <t>Галамага Н.Е.</t>
  </si>
  <si>
    <t>EBU 4.0</t>
  </si>
  <si>
    <t>ОКС БПST</t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</si>
  <si>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>intuition</t>
    </r>
    <r>
      <rPr>
        <sz val="11"/>
        <color theme="1"/>
        <rFont val="Calibri"/>
        <family val="2"/>
        <charset val="204"/>
        <scheme val="minor"/>
      </rPr>
      <t xml:space="preserve">  проведен в дистальный сегмент ПНА.  Предилатация субокклюзирующего кальцинированного стеноза ствола ЛКА </t>
    </r>
    <r>
      <rPr>
        <b/>
        <sz val="11"/>
        <color theme="1"/>
        <rFont val="Calibri"/>
        <family val="2"/>
        <charset val="204"/>
        <scheme val="minor"/>
      </rPr>
      <t xml:space="preserve">БК Euphora 2,0-15, </t>
    </r>
    <r>
      <rPr>
        <sz val="11"/>
        <color theme="1"/>
        <rFont val="Calibri"/>
        <family val="2"/>
        <charset val="204"/>
        <scheme val="minor"/>
      </rPr>
      <t xml:space="preserve">давлением до 10 атм. В ствол с покрытием устья ПНА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3.5-15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 Далее постдилатация стента БК </t>
    </r>
    <r>
      <rPr>
        <b/>
        <sz val="11"/>
        <color theme="1"/>
        <rFont val="Calibri"/>
        <family val="2"/>
        <charset val="204"/>
        <scheme val="minor"/>
      </rPr>
      <t xml:space="preserve"> NC Euphora 4,0-8</t>
    </r>
    <r>
      <rPr>
        <sz val="11"/>
        <color theme="1"/>
        <rFont val="Calibri"/>
        <family val="2"/>
        <charset val="204"/>
        <scheme val="minor"/>
      </rPr>
      <t xml:space="preserve">, давлением до 16 атм. При контрольной съемке стент  раскрыт удовлетворительно,    тромбоза не выявлено, антеградный кровот по ПНА ближе к TIMI III.  Процедура завершена. Давящая повязка. Пациентка  в стабильном состоянии переводится в ПРИТ  </t>
    </r>
  </si>
  <si>
    <t xml:space="preserve">Контроль места пункции, повязку удалить через 6 часов, после завершения ведения эптифибатида! </t>
  </si>
  <si>
    <t>300 ml</t>
  </si>
  <si>
    <t>окончание 21:50</t>
  </si>
  <si>
    <t>КОРОНАРОГРАФИЯ. ШУНТОГРАФИЯ</t>
  </si>
  <si>
    <t>22:05-23:50</t>
  </si>
  <si>
    <t>Шведчиков В.Н.</t>
  </si>
  <si>
    <t>ЭХО сердца.  МСКТ аортография.</t>
  </si>
  <si>
    <t>250 ml</t>
  </si>
  <si>
    <t>П/О ушито аппаратом AngioSeal</t>
  </si>
  <si>
    <t>а.femoral sin. et rad sin.</t>
  </si>
  <si>
    <t>26;06</t>
  </si>
  <si>
    <t>не представляется возможным оценить</t>
  </si>
  <si>
    <r>
      <rPr>
        <i/>
        <sz val="11"/>
        <color theme="1"/>
        <rFont val="Times New Roman"/>
        <family val="1"/>
        <charset val="204"/>
      </rPr>
      <t xml:space="preserve">Длительный поиск устья ПКА и устья ствола ЛКА. Катетеризировать не удалось т.к правый и левый синусы чётко не визуализируются. Предположительно, высокая вероятность расслойки корня аорты. Восходящая аорта резко расширена, недостаточность аортального клапана.                                        </t>
    </r>
    <r>
      <rPr>
        <b/>
        <sz val="11"/>
        <color theme="1"/>
        <rFont val="Times New Roman"/>
        <family val="1"/>
        <charset val="204"/>
      </rPr>
      <t xml:space="preserve">Маммарно-коронарный шунт </t>
    </r>
    <r>
      <rPr>
        <sz val="11"/>
        <color theme="1"/>
        <rFont val="Times New Roman"/>
        <family val="1"/>
        <charset val="204"/>
      </rPr>
      <t xml:space="preserve">полностью проходим, без признаков стенозирования. Дистальный и средний сегменты ПНА контрастируются.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</t>
    </r>
    <r>
      <rPr>
        <b/>
        <i/>
        <sz val="11"/>
        <color theme="1"/>
        <rFont val="Times New Roman"/>
        <family val="1"/>
        <charset val="204"/>
      </rPr>
      <t xml:space="preserve"> Аутовенозный  аорто-коронарный шунт</t>
    </r>
    <r>
      <rPr>
        <i/>
        <sz val="11"/>
        <color theme="1"/>
        <rFont val="Times New Roman"/>
        <family val="1"/>
        <charset val="204"/>
      </rPr>
      <t xml:space="preserve"> в ОА (ВТК) полностью проходим, без признаков рестенозирования. Дистальный сегмент ОА(ВТК) полностью контрастируется.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</si>
</sst>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b/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5" fillId="0" borderId="0" xfId="0" applyFont="1" applyFill="1" applyBorder="1" applyAlignment="1"/>
    <xf numFmtId="0" fontId="51" fillId="0" borderId="0" xfId="0" applyFont="1" applyFill="1" applyBorder="1" applyAlignment="1"/>
    <xf numFmtId="0" fontId="26" fillId="0" borderId="0" xfId="0" applyFont="1" applyAlignment="1"/>
    <xf numFmtId="0" fontId="26" fillId="0" borderId="15" xfId="0" applyFont="1" applyBorder="1" applyAlignment="1"/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checked="Checked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5" t="s">
        <v>32</v>
      </c>
      <c r="C1" s="116"/>
      <c r="D1" s="116"/>
      <c r="E1" s="116"/>
      <c r="F1" s="116"/>
      <c r="G1" s="116"/>
      <c r="H1" s="116"/>
      <c r="I1" s="116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18" t="s">
        <v>23</v>
      </c>
      <c r="D2" s="119"/>
      <c r="E2" s="119"/>
      <c r="F2" s="119"/>
      <c r="G2" s="119"/>
      <c r="H2" s="119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3" t="s">
        <v>35</v>
      </c>
      <c r="C3" s="134"/>
      <c r="D3" s="134"/>
      <c r="E3" s="134"/>
      <c r="F3" s="134"/>
      <c r="G3" s="134"/>
      <c r="H3" s="134"/>
      <c r="I3" s="134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0" t="s">
        <v>38</v>
      </c>
      <c r="C4" s="120"/>
      <c r="D4" s="120"/>
      <c r="E4" s="120"/>
      <c r="F4" s="120"/>
      <c r="G4" s="120"/>
      <c r="H4" s="120"/>
      <c r="I4" s="120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35" t="s">
        <v>62</v>
      </c>
      <c r="C5" s="136"/>
      <c r="D5" s="136"/>
      <c r="E5" s="136"/>
      <c r="F5" s="136"/>
      <c r="G5" s="136"/>
      <c r="H5" s="136"/>
      <c r="I5" s="136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44227</v>
      </c>
      <c r="C7" s="79" t="s">
        <v>63</v>
      </c>
      <c r="D7" s="19"/>
      <c r="E7" s="123" t="s">
        <v>40</v>
      </c>
      <c r="F7" s="123"/>
      <c r="G7" s="132"/>
      <c r="H7" s="132"/>
      <c r="I7" s="137" t="s">
        <v>50</v>
      </c>
      <c r="J7" s="138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28" t="s">
        <v>64</v>
      </c>
      <c r="C8" s="129"/>
      <c r="D8" s="19"/>
      <c r="E8" s="124" t="s">
        <v>4</v>
      </c>
      <c r="F8" s="125"/>
      <c r="G8" s="132" t="s">
        <v>39</v>
      </c>
      <c r="H8" s="132"/>
      <c r="I8" s="121" t="s">
        <v>53</v>
      </c>
      <c r="J8" s="122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1">
        <v>24106</v>
      </c>
      <c r="C9" s="142"/>
      <c r="D9" s="19"/>
      <c r="E9" s="19"/>
      <c r="F9" s="19"/>
      <c r="G9" s="124" t="s">
        <v>5</v>
      </c>
      <c r="H9" s="125"/>
      <c r="I9" s="121" t="s">
        <v>54</v>
      </c>
      <c r="J9" s="122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39" t="s">
        <v>57</v>
      </c>
      <c r="C10" s="140"/>
      <c r="D10" s="19"/>
      <c r="E10" s="19"/>
      <c r="F10" s="19"/>
      <c r="G10" s="124" t="s">
        <v>34</v>
      </c>
      <c r="H10" s="125"/>
      <c r="I10" s="121" t="s">
        <v>55</v>
      </c>
      <c r="J10" s="122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2305</v>
      </c>
      <c r="C11" s="80">
        <v>35</v>
      </c>
      <c r="D11" s="22"/>
      <c r="E11" s="20"/>
      <c r="F11" s="20"/>
      <c r="G11" s="124" t="s">
        <v>7</v>
      </c>
      <c r="H11" s="125"/>
      <c r="I11" s="121" t="s">
        <v>46</v>
      </c>
      <c r="J11" s="122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0" t="s">
        <v>48</v>
      </c>
      <c r="D13" s="131"/>
      <c r="E13" s="46" t="s">
        <v>49</v>
      </c>
      <c r="F13" s="96" t="s">
        <v>9</v>
      </c>
      <c r="G13" s="97"/>
      <c r="H13" s="97"/>
      <c r="I13" s="94" t="s">
        <v>68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3" t="s">
        <v>44</v>
      </c>
      <c r="I18" s="144"/>
      <c r="J18" s="145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41</v>
      </c>
      <c r="C19" s="99"/>
      <c r="D19" s="99"/>
      <c r="E19" s="100"/>
      <c r="F19" s="98" t="s">
        <v>43</v>
      </c>
      <c r="G19" s="101"/>
      <c r="H19" s="146"/>
      <c r="I19" s="147"/>
      <c r="J19" s="148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1" t="s">
        <v>15</v>
      </c>
      <c r="B22" s="112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3"/>
      <c r="B23" s="114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26" t="s">
        <v>52</v>
      </c>
      <c r="C24" s="127"/>
      <c r="D24" s="10" t="s">
        <v>66</v>
      </c>
      <c r="E24" s="117" t="s">
        <v>25</v>
      </c>
      <c r="F24" s="117"/>
      <c r="G24" s="11" t="s">
        <v>69</v>
      </c>
      <c r="H24" s="117" t="s">
        <v>17</v>
      </c>
      <c r="I24" s="117"/>
      <c r="J24" s="12">
        <v>1566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/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71" t="s">
        <v>70</v>
      </c>
      <c r="F27" s="172"/>
      <c r="G27" s="173"/>
      <c r="H27" s="173"/>
      <c r="I27" s="173"/>
      <c r="J27" s="174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61" t="s">
        <v>71</v>
      </c>
      <c r="F28" s="162"/>
      <c r="G28" s="162"/>
      <c r="H28" s="162"/>
      <c r="I28" s="162"/>
      <c r="J28" s="163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1" t="s">
        <v>29</v>
      </c>
      <c r="B47" s="152"/>
      <c r="C47" s="38"/>
      <c r="D47" s="38"/>
      <c r="E47" s="162"/>
      <c r="F47" s="162"/>
      <c r="G47" s="162"/>
      <c r="H47" s="162"/>
      <c r="I47" s="162"/>
      <c r="J47" s="163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4" t="s">
        <v>65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3"/>
      <c r="B52" s="154"/>
      <c r="C52" s="155"/>
      <c r="D52" s="155"/>
      <c r="E52" s="155"/>
      <c r="F52" s="155"/>
      <c r="G52" s="155"/>
      <c r="H52" s="155"/>
      <c r="I52" s="155"/>
      <c r="J52" s="156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57"/>
      <c r="B53" s="155"/>
      <c r="C53" s="155"/>
      <c r="D53" s="155"/>
      <c r="E53" s="155"/>
      <c r="F53" s="155"/>
      <c r="G53" s="155"/>
      <c r="H53" s="155"/>
      <c r="I53" s="155"/>
      <c r="J53" s="156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67</v>
      </c>
      <c r="B54" s="91"/>
      <c r="C54" s="91"/>
      <c r="D54" s="149" t="s">
        <v>45</v>
      </c>
      <c r="E54" s="150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32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35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38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9" t="s">
        <v>51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3" t="s">
        <v>0</v>
      </c>
      <c r="B7" s="68">
        <f>'Диагностика КГ'!B7</f>
        <v>44227</v>
      </c>
      <c r="C7" s="72" t="s">
        <v>61</v>
      </c>
      <c r="D7" s="19"/>
      <c r="E7" s="123" t="s">
        <v>40</v>
      </c>
      <c r="F7" s="222"/>
      <c r="G7" s="200"/>
      <c r="H7" s="200"/>
      <c r="I7" s="223" t="str">
        <f>'Диагностика КГ'!I7:J7</f>
        <v>Щербаков А.С.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Шведчиков В.Н.</v>
      </c>
      <c r="C8" s="198"/>
      <c r="D8" s="19"/>
      <c r="E8" s="124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Сугера И.А.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24106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Молотков А.В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4" t="s">
        <v>6</v>
      </c>
      <c r="H10" s="125"/>
      <c r="I10" s="187" t="str">
        <f>'Диагностика КГ'!I10:J10</f>
        <v>Галамага Н.Е.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2305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4" t="s">
        <v>8</v>
      </c>
      <c r="B13" s="93"/>
      <c r="C13" s="194" t="str">
        <f>'Диагностика КГ'!B13:C13</f>
        <v>Sol. lidocaini 1%</v>
      </c>
      <c r="D13" s="195"/>
      <c r="E13" s="85" t="str">
        <f>'Диагностика КГ'!E13</f>
        <v>2 ml</v>
      </c>
      <c r="F13" s="96" t="s">
        <v>9</v>
      </c>
      <c r="G13" s="97"/>
      <c r="H13" s="97"/>
      <c r="I13" s="196" t="str">
        <f>'Диагностика КГ'!I13:J13</f>
        <v>а.femoral sin. et rad sin.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4" t="s">
        <v>24</v>
      </c>
      <c r="B14" s="92"/>
      <c r="C14" s="105"/>
      <c r="D14" s="47" t="s">
        <v>33</v>
      </c>
      <c r="E14" s="227" t="s">
        <v>26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3" t="s">
        <v>36</v>
      </c>
      <c r="C15" s="231"/>
      <c r="D15" s="231"/>
      <c r="E15" s="234"/>
      <c r="F15" s="230" t="s">
        <v>27</v>
      </c>
      <c r="G15" s="234"/>
      <c r="H15" s="230" t="s">
        <v>42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7" t="s">
        <v>56</v>
      </c>
      <c r="F17" s="59"/>
      <c r="G17" s="29"/>
      <c r="H17" s="88"/>
      <c r="I17" s="74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1" t="s">
        <v>15</v>
      </c>
      <c r="B18" s="112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3"/>
      <c r="B19" s="114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9" t="s">
        <v>52</v>
      </c>
      <c r="C20" s="210"/>
      <c r="D20" s="70" t="s">
        <v>60</v>
      </c>
      <c r="E20" s="117" t="s">
        <v>25</v>
      </c>
      <c r="F20" s="117"/>
      <c r="G20" s="86">
        <v>0.44166666666666665</v>
      </c>
      <c r="H20" s="117" t="s">
        <v>28</v>
      </c>
      <c r="I20" s="117"/>
      <c r="J20" s="12">
        <v>641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3" t="s">
        <v>47</v>
      </c>
      <c r="B21" s="84"/>
      <c r="C21" s="225"/>
      <c r="D21" s="226"/>
      <c r="E21" s="191" t="s">
        <v>30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06" t="s">
        <v>58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31</v>
      </c>
      <c r="B48" s="178"/>
      <c r="C48" s="75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59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37</v>
      </c>
      <c r="B54" s="176"/>
      <c r="C54" s="176"/>
      <c r="D54" s="76"/>
      <c r="E54" s="76"/>
      <c r="F54" s="76"/>
      <c r="G54" s="92" t="s">
        <v>21</v>
      </c>
      <c r="H54" s="93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2021-01-31T21:33:42Z</cp:lastPrinted>
  <dcterms:created xsi:type="dcterms:W3CDTF">2006-09-16T00:00:00Z</dcterms:created>
  <dcterms:modified xsi:type="dcterms:W3CDTF">2021-01-31T21:33:48Z</dcterms:modified>
  <cp:category>Рентгенэндоваскулярные хирурги</cp:category>
</cp:coreProperties>
</file>