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0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<sst xmlns="http://schemas.openxmlformats.org/spreadsheetml/2006/main" count="96" uniqueCount="71">
  <si>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</si>
  <si>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</si>
  <si>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</si>
  <si>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</si>
  <si>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</si>
  <si>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</si>
  <si>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</si>
  <si>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</si>
  <si>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</si>
  <si>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</si>
  <si>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</si>
  <si>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</si>
  <si>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</si>
  <si>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</si>
  <si>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</si>
  <si>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</si>
  <si>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</si>
  <si>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</si>
  <si>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</si>
  <si>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</si>
  <si>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</si>
  <si>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</si>
  <si>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</si>
  <si>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</si>
  <si>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</si>
  <si>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</si>
  <si>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</si>
  <si>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</si>
  <si>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</si>
  <si>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</si>
  <si>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</si>
  <si>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</si>
  <si>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</si>
  <si>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</si>
  <si>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</si>
  <si>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</si>
  <si>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</si>
  <si>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</si>
  <si>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</si>
  <si>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</si>
  <si>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</si>
  <si>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</si>
  <si>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</si>
  <si>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</si>
  <si>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</si>
  <si>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</si>
  <si>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</si>
  <si>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</si>
  <si>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</si>
  <si>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</si>
  <si>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a.radialis.</t>
  </si>
  <si>
    <t>КОРОНАРОГРАФИЯ</t>
  </si>
  <si>
    <t>Щербаков А.С.</t>
  </si>
  <si>
    <t>Optiray 350</t>
  </si>
  <si>
    <t>50 ml</t>
  </si>
  <si>
    <t xml:space="preserve">1) Контроль места пункции. Повязка на 6ч. </t>
  </si>
  <si>
    <t>Мишина Е.А,</t>
  </si>
  <si>
    <t>правый</t>
  </si>
  <si>
    <t xml:space="preserve"> 01.03.21</t>
  </si>
  <si>
    <t>ОКС ПST</t>
  </si>
  <si>
    <t>Баллонная вазодилатация с имплантацией стента  в сосуд  ПКА (1 DES)</t>
  </si>
  <si>
    <t>окончание 16:45</t>
  </si>
  <si>
    <t>150 ml</t>
  </si>
  <si>
    <t>Hunter 6F</t>
  </si>
  <si>
    <t>начало 15:35</t>
  </si>
  <si>
    <t>Федорина А.В.</t>
  </si>
  <si>
    <t>Мешалкина И.В.</t>
  </si>
  <si>
    <t xml:space="preserve">Равинская Я.А. </t>
  </si>
  <si>
    <t>Экстренное ЧКВ в бассейне ПКА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</si>
  <si>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проходим. контуры ровные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 стеноз среднего сегмента 40%, антеградный кровоток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проходима. контуры ровные. Антеградный кровоток - TIMI III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60%. Кровоток - TIMI  III.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острая тромботическая окклюзия от проксимального сегмента со стенозом 80%, стенозы среднего и дистального сегментов по 50%.    Антеградный кровоток - TIMI  0. Коллатеральный кровоток не определяется.                                                                                        </t>
    </r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</si>
  <si>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4,0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Medtronic Intuition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Реканализация артерии выполнена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. В проксимальный сегмент с переходом на средний сегмент с полным покрытием стеноза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4.0-34 мм</t>
    </r>
    <r>
      <rPr>
        <sz val="11"/>
        <color theme="1"/>
        <rFont val="Calibri"/>
        <family val="2"/>
        <charset val="204"/>
        <scheme val="minor"/>
      </rPr>
      <t xml:space="preserve">, давлением 16 атм. Постдилатация ср/ и проксимальной/3 стента </t>
    </r>
    <r>
      <rPr>
        <b/>
        <sz val="11"/>
        <color theme="1"/>
        <rFont val="Calibri"/>
        <family val="2"/>
        <charset val="204"/>
        <scheme val="minor"/>
      </rPr>
      <t>БК NC Euphora 4,5-8</t>
    </r>
    <r>
      <rPr>
        <sz val="11"/>
        <color theme="1"/>
        <rFont val="Calibri"/>
        <family val="2"/>
        <charset val="204"/>
        <scheme val="minor"/>
      </rPr>
      <t xml:space="preserve">, давлением 20 атм. На контрольных съемках стент раскрыт удовлетворительно, диссекции, тромбоза и дистальной эмболии нет, кровоток по ПRА восстановлен, TIMI III. Процедура завершена. Давящая повязка. Пациент 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</si>
</sst>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1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5" fillId="0" borderId="7" xfId="0" applyFont="1" applyFill="1" applyBorder="1"/>
    <xf numFmtId="0" fontId="15" fillId="0" borderId="5" xfId="0" applyFont="1" applyFill="1" applyBorder="1"/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3" fillId="0" borderId="0" xfId="0" applyFont="1" applyFill="1" applyBorder="1" applyAlignment="1"/>
    <xf numFmtId="0" fontId="47" fillId="0" borderId="0" xfId="0" applyFont="1" applyFill="1" applyBorder="1" applyAlignment="1"/>
    <xf numFmtId="0" fontId="24" fillId="0" borderId="0" xfId="0" applyFont="1" applyAlignment="1"/>
    <xf numFmtId="0" fontId="24" fillId="0" borderId="15" xfId="0" applyFont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10" xfId="0" applyFont="1" applyBorder="1" applyAlignment="1" applyProtection="1">
      <alignment horizontal="justify" vertical="top" wrapText="1"/>
      <protection locked="0"/>
    </xf>
    <xf numFmtId="0" fontId="51" fillId="0" borderId="10" xfId="0" applyFont="1" applyBorder="1" applyAlignment="1" applyProtection="1">
      <protection locked="0"/>
    </xf>
    <xf numFmtId="0" fontId="51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3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4" fillId="0" borderId="0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32</v>
      </c>
      <c r="C1" s="115"/>
      <c r="D1" s="115"/>
      <c r="E1" s="115"/>
      <c r="F1" s="115"/>
      <c r="G1" s="115"/>
      <c r="H1" s="115"/>
      <c r="I1" s="115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17" t="s">
        <v>23</v>
      </c>
      <c r="D2" s="118"/>
      <c r="E2" s="118"/>
      <c r="F2" s="118"/>
      <c r="G2" s="118"/>
      <c r="H2" s="118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26" t="s">
        <v>35</v>
      </c>
      <c r="C3" s="127"/>
      <c r="D3" s="127"/>
      <c r="E3" s="127"/>
      <c r="F3" s="127"/>
      <c r="G3" s="127"/>
      <c r="H3" s="127"/>
      <c r="I3" s="127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19" t="s">
        <v>38</v>
      </c>
      <c r="C4" s="119"/>
      <c r="D4" s="119"/>
      <c r="E4" s="119"/>
      <c r="F4" s="119"/>
      <c r="G4" s="119"/>
      <c r="H4" s="119"/>
      <c r="I4" s="119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28" t="s">
        <v>51</v>
      </c>
      <c r="C5" s="129"/>
      <c r="D5" s="129"/>
      <c r="E5" s="129"/>
      <c r="F5" s="129"/>
      <c r="G5" s="129"/>
      <c r="H5" s="129"/>
      <c r="I5" s="129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 t="s">
        <v>58</v>
      </c>
      <c r="C7" s="78" t="s">
        <v>64</v>
      </c>
      <c r="D7" s="19"/>
      <c r="E7" s="122" t="s">
        <v>40</v>
      </c>
      <c r="F7" s="122"/>
      <c r="G7" s="125"/>
      <c r="H7" s="125"/>
      <c r="I7" s="130" t="s">
        <v>52</v>
      </c>
      <c r="J7" s="13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65</v>
      </c>
      <c r="C8" s="133"/>
      <c r="D8" s="19"/>
      <c r="E8" s="123" t="s">
        <v>4</v>
      </c>
      <c r="F8" s="124"/>
      <c r="G8" s="125" t="s">
        <v>39</v>
      </c>
      <c r="H8" s="125"/>
      <c r="I8" s="120" t="s">
        <v>66</v>
      </c>
      <c r="J8" s="121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38">
        <v>28257</v>
      </c>
      <c r="C9" s="139"/>
      <c r="D9" s="19"/>
      <c r="E9" s="19"/>
      <c r="F9" s="19"/>
      <c r="G9" s="123" t="s">
        <v>5</v>
      </c>
      <c r="H9" s="124"/>
      <c r="I9" s="120" t="s">
        <v>67</v>
      </c>
      <c r="J9" s="121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36" t="s">
        <v>59</v>
      </c>
      <c r="C10" s="137"/>
      <c r="D10" s="19"/>
      <c r="E10" s="19"/>
      <c r="F10" s="19"/>
      <c r="G10" s="123" t="s">
        <v>34</v>
      </c>
      <c r="H10" s="124"/>
      <c r="I10" s="120" t="s">
        <v>56</v>
      </c>
      <c r="J10" s="12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7">
        <v>3324</v>
      </c>
      <c r="C11" s="79">
        <v>35</v>
      </c>
      <c r="D11" s="22"/>
      <c r="E11" s="20"/>
      <c r="F11" s="20"/>
      <c r="G11" s="123" t="s">
        <v>7</v>
      </c>
      <c r="H11" s="124"/>
      <c r="I11" s="120" t="s">
        <v>46</v>
      </c>
      <c r="J11" s="12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48</v>
      </c>
      <c r="D13" s="135"/>
      <c r="E13" s="46" t="s">
        <v>49</v>
      </c>
      <c r="F13" s="95" t="s">
        <v>9</v>
      </c>
      <c r="G13" s="96"/>
      <c r="H13" s="96"/>
      <c r="I13" s="93" t="s">
        <v>50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0" t="s">
        <v>44</v>
      </c>
      <c r="I18" s="141"/>
      <c r="J18" s="14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41</v>
      </c>
      <c r="C19" s="98"/>
      <c r="D19" s="98"/>
      <c r="E19" s="99"/>
      <c r="F19" s="97" t="s">
        <v>43</v>
      </c>
      <c r="G19" s="100"/>
      <c r="H19" s="143"/>
      <c r="I19" s="144"/>
      <c r="J19" s="14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72" t="s">
        <v>53</v>
      </c>
      <c r="C24" s="173"/>
      <c r="D24" s="10" t="s">
        <v>54</v>
      </c>
      <c r="E24" s="116" t="s">
        <v>25</v>
      </c>
      <c r="F24" s="116"/>
      <c r="G24" s="11"/>
      <c r="H24" s="116" t="s">
        <v>17</v>
      </c>
      <c r="I24" s="116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55" t="s">
        <v>19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57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58" t="s">
        <v>69</v>
      </c>
      <c r="F28" s="159"/>
      <c r="G28" s="159"/>
      <c r="H28" s="159"/>
      <c r="I28" s="159"/>
      <c r="J28" s="16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59"/>
      <c r="F39" s="159"/>
      <c r="G39" s="159"/>
      <c r="H39" s="159"/>
      <c r="I39" s="159"/>
      <c r="J39" s="16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48" t="s">
        <v>29</v>
      </c>
      <c r="B47" s="149"/>
      <c r="C47" s="38"/>
      <c r="D47" s="38"/>
      <c r="E47" s="159"/>
      <c r="F47" s="159"/>
      <c r="G47" s="159"/>
      <c r="H47" s="159"/>
      <c r="I47" s="159"/>
      <c r="J47" s="16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1" t="s">
        <v>68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0"/>
      <c r="B52" s="151"/>
      <c r="C52" s="152"/>
      <c r="D52" s="152"/>
      <c r="E52" s="152"/>
      <c r="F52" s="152"/>
      <c r="G52" s="152"/>
      <c r="H52" s="152"/>
      <c r="I52" s="152"/>
      <c r="J52" s="153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4"/>
      <c r="B53" s="152"/>
      <c r="C53" s="152"/>
      <c r="D53" s="152"/>
      <c r="E53" s="152"/>
      <c r="F53" s="152"/>
      <c r="G53" s="152"/>
      <c r="H53" s="152"/>
      <c r="I53" s="152"/>
      <c r="J53" s="153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37</v>
      </c>
      <c r="B54" s="90"/>
      <c r="C54" s="90"/>
      <c r="D54" s="146" t="s">
        <v>45</v>
      </c>
      <c r="E54" s="147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32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2" t="s">
        <v>23</v>
      </c>
      <c r="B2" s="213"/>
      <c r="C2" s="213"/>
      <c r="D2" s="213"/>
      <c r="E2" s="213"/>
      <c r="F2" s="213"/>
      <c r="G2" s="213"/>
      <c r="H2" s="213"/>
      <c r="I2" s="213"/>
      <c r="J2" s="214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5" t="s">
        <v>35</v>
      </c>
      <c r="B3" s="213"/>
      <c r="C3" s="213"/>
      <c r="D3" s="213"/>
      <c r="E3" s="213"/>
      <c r="F3" s="213"/>
      <c r="G3" s="213"/>
      <c r="H3" s="213"/>
      <c r="I3" s="213"/>
      <c r="J3" s="214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6" t="s">
        <v>38</v>
      </c>
      <c r="B4" s="213"/>
      <c r="C4" s="213"/>
      <c r="D4" s="213"/>
      <c r="E4" s="213"/>
      <c r="F4" s="213"/>
      <c r="G4" s="213"/>
      <c r="H4" s="213"/>
      <c r="I4" s="213"/>
      <c r="J4" s="214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7" t="s">
        <v>60</v>
      </c>
      <c r="B5" s="218"/>
      <c r="C5" s="218"/>
      <c r="D5" s="218"/>
      <c r="E5" s="218"/>
      <c r="F5" s="218"/>
      <c r="G5" s="218"/>
      <c r="H5" s="218"/>
      <c r="I5" s="218"/>
      <c r="J5" s="219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 t="str">
        <f>'Диагностика КГ'!B7</f>
        <v xml:space="preserve"> 01.03.21</v>
      </c>
      <c r="C7" s="78" t="s">
        <v>61</v>
      </c>
      <c r="D7" s="19"/>
      <c r="E7" s="122" t="s">
        <v>40</v>
      </c>
      <c r="F7" s="220"/>
      <c r="G7" s="199"/>
      <c r="H7" s="199"/>
      <c r="I7" s="221" t="str">
        <f>'Диагностика КГ'!I7:J7</f>
        <v>Щербаков А.С.</v>
      </c>
      <c r="J7" s="222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Федорина А.В.</v>
      </c>
      <c r="C8" s="197"/>
      <c r="D8" s="19"/>
      <c r="E8" s="12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Мешалкина И.В.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28257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 xml:space="preserve">Равинская Я.А. 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ПST</v>
      </c>
      <c r="C10" s="189"/>
      <c r="D10" s="19"/>
      <c r="E10" s="19"/>
      <c r="F10" s="19"/>
      <c r="G10" s="123" t="s">
        <v>6</v>
      </c>
      <c r="H10" s="124"/>
      <c r="I10" s="186" t="str">
        <f>'Диагностика КГ'!I10:J10</f>
        <v>Мишина Е.А,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3324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lidocaini 1%</v>
      </c>
      <c r="D13" s="194"/>
      <c r="E13" s="84" t="str">
        <f>'Диагностика КГ'!E13</f>
        <v>2 ml</v>
      </c>
      <c r="F13" s="95" t="s">
        <v>9</v>
      </c>
      <c r="G13" s="96"/>
      <c r="H13" s="96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24</v>
      </c>
      <c r="B14" s="91"/>
      <c r="C14" s="104"/>
      <c r="D14" s="47" t="s">
        <v>33</v>
      </c>
      <c r="E14" s="225" t="s">
        <v>26</v>
      </c>
      <c r="F14" s="226"/>
      <c r="G14" s="226"/>
      <c r="H14" s="226"/>
      <c r="I14" s="226"/>
      <c r="J14" s="227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1" t="s">
        <v>36</v>
      </c>
      <c r="C15" s="229"/>
      <c r="D15" s="229"/>
      <c r="E15" s="232"/>
      <c r="F15" s="228" t="s">
        <v>27</v>
      </c>
      <c r="G15" s="232"/>
      <c r="H15" s="228" t="s">
        <v>42</v>
      </c>
      <c r="I15" s="229"/>
      <c r="J15" s="230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 t="s">
        <v>63</v>
      </c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7" t="s">
        <v>53</v>
      </c>
      <c r="C20" s="208"/>
      <c r="D20" s="70" t="s">
        <v>62</v>
      </c>
      <c r="E20" s="116" t="s">
        <v>25</v>
      </c>
      <c r="F20" s="116"/>
      <c r="G20" s="85">
        <v>0.52083333333333337</v>
      </c>
      <c r="H20" s="116" t="s">
        <v>28</v>
      </c>
      <c r="I20" s="116"/>
      <c r="J20" s="12">
        <v>1914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47</v>
      </c>
      <c r="B21" s="83"/>
      <c r="C21" s="223">
        <v>0.65972222222222221</v>
      </c>
      <c r="D21" s="224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33" t="s">
        <v>70</v>
      </c>
      <c r="F22" s="205"/>
      <c r="G22" s="205"/>
      <c r="H22" s="205"/>
      <c r="I22" s="205"/>
      <c r="J22" s="206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5"/>
      <c r="F23" s="205"/>
      <c r="G23" s="205"/>
      <c r="H23" s="205"/>
      <c r="I23" s="205"/>
      <c r="J23" s="206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5"/>
      <c r="F24" s="205"/>
      <c r="G24" s="205"/>
      <c r="H24" s="205"/>
      <c r="I24" s="205"/>
      <c r="J24" s="206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5"/>
      <c r="F25" s="205"/>
      <c r="G25" s="205"/>
      <c r="H25" s="205"/>
      <c r="I25" s="205"/>
      <c r="J25" s="206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5"/>
      <c r="F26" s="205"/>
      <c r="G26" s="205"/>
      <c r="H26" s="205"/>
      <c r="I26" s="205"/>
      <c r="J26" s="206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5"/>
      <c r="F27" s="205"/>
      <c r="G27" s="205"/>
      <c r="H27" s="205"/>
      <c r="I27" s="205"/>
      <c r="J27" s="206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5"/>
      <c r="F28" s="205"/>
      <c r="G28" s="205"/>
      <c r="H28" s="205"/>
      <c r="I28" s="205"/>
      <c r="J28" s="206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5"/>
      <c r="F29" s="205"/>
      <c r="G29" s="205"/>
      <c r="H29" s="205"/>
      <c r="I29" s="205"/>
      <c r="J29" s="206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5"/>
      <c r="F30" s="205"/>
      <c r="G30" s="205"/>
      <c r="H30" s="205"/>
      <c r="I30" s="205"/>
      <c r="J30" s="206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5"/>
      <c r="F31" s="205"/>
      <c r="G31" s="205"/>
      <c r="H31" s="205"/>
      <c r="I31" s="205"/>
      <c r="J31" s="206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5"/>
      <c r="F32" s="205"/>
      <c r="G32" s="205"/>
      <c r="H32" s="205"/>
      <c r="I32" s="205"/>
      <c r="J32" s="206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5"/>
      <c r="F33" s="205"/>
      <c r="G33" s="205"/>
      <c r="H33" s="205"/>
      <c r="I33" s="205"/>
      <c r="J33" s="206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5"/>
      <c r="F34" s="205"/>
      <c r="G34" s="205"/>
      <c r="H34" s="205"/>
      <c r="I34" s="205"/>
      <c r="J34" s="206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5"/>
      <c r="F35" s="205"/>
      <c r="G35" s="205"/>
      <c r="H35" s="205"/>
      <c r="I35" s="205"/>
      <c r="J35" s="206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5"/>
      <c r="F36" s="205"/>
      <c r="G36" s="205"/>
      <c r="H36" s="205"/>
      <c r="I36" s="205"/>
      <c r="J36" s="206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5"/>
      <c r="F37" s="205"/>
      <c r="G37" s="205"/>
      <c r="H37" s="205"/>
      <c r="I37" s="205"/>
      <c r="J37" s="206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5"/>
      <c r="F38" s="205"/>
      <c r="G38" s="205"/>
      <c r="H38" s="205"/>
      <c r="I38" s="205"/>
      <c r="J38" s="206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5"/>
      <c r="F39" s="205"/>
      <c r="G39" s="205"/>
      <c r="H39" s="205"/>
      <c r="I39" s="205"/>
      <c r="J39" s="206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5"/>
      <c r="F40" s="205"/>
      <c r="G40" s="205"/>
      <c r="H40" s="205"/>
      <c r="I40" s="205"/>
      <c r="J40" s="206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5"/>
      <c r="F41" s="205"/>
      <c r="G41" s="205"/>
      <c r="H41" s="205"/>
      <c r="I41" s="205"/>
      <c r="J41" s="206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5"/>
      <c r="F42" s="205"/>
      <c r="G42" s="205"/>
      <c r="H42" s="205"/>
      <c r="I42" s="205"/>
      <c r="J42" s="206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5"/>
      <c r="F43" s="205"/>
      <c r="G43" s="205"/>
      <c r="H43" s="205"/>
      <c r="I43" s="205"/>
      <c r="J43" s="206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5"/>
      <c r="F44" s="205"/>
      <c r="G44" s="205"/>
      <c r="H44" s="205"/>
      <c r="I44" s="205"/>
      <c r="J44" s="206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5"/>
      <c r="F45" s="205"/>
      <c r="G45" s="205"/>
      <c r="H45" s="205"/>
      <c r="I45" s="205"/>
      <c r="J45" s="206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5"/>
      <c r="F46" s="205"/>
      <c r="G46" s="205"/>
      <c r="H46" s="205"/>
      <c r="I46" s="205"/>
      <c r="J46" s="206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5"/>
      <c r="F47" s="205"/>
      <c r="G47" s="205"/>
      <c r="H47" s="205"/>
      <c r="I47" s="205"/>
      <c r="J47" s="206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4"/>
      <c r="D48" s="1"/>
      <c r="E48" s="205"/>
      <c r="F48" s="205"/>
      <c r="G48" s="205"/>
      <c r="H48" s="205"/>
      <c r="I48" s="205"/>
      <c r="J48" s="206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55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37</v>
      </c>
      <c r="B54" s="175"/>
      <c r="C54" s="175"/>
      <c r="D54" s="75"/>
      <c r="E54" s="75"/>
      <c r="F54" s="75"/>
      <c r="G54" s="91" t="s">
        <v>21</v>
      </c>
      <c r="H54" s="92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2021-03-01T14:00:09Z</cp:lastPrinted>
  <dcterms:created xsi:type="dcterms:W3CDTF">2006-09-16T00:00:00Z</dcterms:created>
  <dcterms:modified xsi:type="dcterms:W3CDTF">2021-03-01T14:03:25Z</dcterms:modified>
  <cp:category>Рентгенэндоваскулярные хирурги</cp:category>
</cp:coreProperties>
</file>