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0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0" i="2" l="1"/>
  <c r="B8" i="2" l="1"/>
  <c r="I13" i="2" l="1"/>
  <c r="E13" i="2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<sst xmlns="http://schemas.openxmlformats.org/spreadsheetml/2006/main" count="96" uniqueCount="71">
  <si>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</si>
  <si>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</si>
  <si>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</si>
  <si>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</si>
  <si>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</si>
  <si>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</si>
  <si>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</si>
  <si>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</si>
  <si>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</si>
  <si>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</si>
  <si>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</si>
  <si>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</si>
  <si>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</si>
  <si>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</si>
  <si>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</si>
  <si>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</si>
  <si>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</si>
  <si>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</si>
  <si>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</si>
  <si>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</si>
  <si>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</si>
  <si>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</si>
  <si>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</si>
  <si>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</si>
  <si>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</si>
  <si>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</si>
  <si>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</si>
  <si>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</si>
  <si>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</si>
  <si>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</si>
  <si>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</si>
  <si>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</si>
  <si>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</si>
  <si>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</si>
  <si>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</si>
  <si>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</si>
  <si>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</si>
  <si>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</si>
  <si>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</si>
  <si>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</si>
  <si>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</si>
  <si>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</si>
  <si>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</si>
  <si>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</si>
  <si>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</si>
  <si>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</si>
  <si>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</si>
  <si>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</si>
  <si>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</si>
  <si>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</si>
  <si>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a.radialis.</t>
  </si>
  <si>
    <t>КОРОНАРОГРАФИЯ</t>
  </si>
  <si>
    <t>Щербаков А.С.</t>
  </si>
  <si>
    <t>Optiray 350</t>
  </si>
  <si>
    <t xml:space="preserve">1) Контроль места пункции. Повязка на 6ч. </t>
  </si>
  <si>
    <t>Баллонная вазодилатация с имплантацией стента  в сосуд  ПКА (1 DES)</t>
  </si>
  <si>
    <t>окончание 16:45</t>
  </si>
  <si>
    <t>150 ml</t>
  </si>
  <si>
    <t>Hunter 6F</t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</si>
  <si>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4,0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Medtronic Intuition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Реканализация артерии выполнена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. В проксимальный сегмент с переходом на средний сегмент с полным покрытием стеноза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4.0-34 мм</t>
    </r>
    <r>
      <rPr>
        <sz val="11"/>
        <color theme="1"/>
        <rFont val="Calibri"/>
        <family val="2"/>
        <charset val="204"/>
        <scheme val="minor"/>
      </rPr>
      <t xml:space="preserve">, давлением 16 атм. Постдилатация ср/ и проксимальной/3 стента </t>
    </r>
    <r>
      <rPr>
        <b/>
        <sz val="11"/>
        <color theme="1"/>
        <rFont val="Calibri"/>
        <family val="2"/>
        <charset val="204"/>
        <scheme val="minor"/>
      </rPr>
      <t>БК NC Euphora 4,5-8</t>
    </r>
    <r>
      <rPr>
        <sz val="11"/>
        <color theme="1"/>
        <rFont val="Calibri"/>
        <family val="2"/>
        <charset val="204"/>
        <scheme val="minor"/>
      </rPr>
      <t xml:space="preserve">, давлением 20 атм. На контрольных съемках стент раскрыт удовлетворительно, диссекции, тромбоза и дистальной эмболии нет, кровоток по ПRА восстановлен, TIMI III. Процедура завершена. Давящая повязка. Пациент  в стабильном состоянии переводится в ПРИТ. </t>
    </r>
  </si>
  <si>
    <t xml:space="preserve"> 06.03.21</t>
  </si>
  <si>
    <t>11:00-11:40</t>
  </si>
  <si>
    <t>Слесарева Г.В.</t>
  </si>
  <si>
    <t>ОКС БПST</t>
  </si>
  <si>
    <t>Тарасова Н.В.</t>
  </si>
  <si>
    <t>Михин Д.В.</t>
  </si>
  <si>
    <t>Билан Н.А.</t>
  </si>
  <si>
    <t>100 ml</t>
  </si>
  <si>
    <t>сбалансированный</t>
  </si>
  <si>
    <t>1)Повязка на 6ч. 2)Консультация кардиохирурга лдя решения вопроса АКШ.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</si>
  <si>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стеноз устья и тела ствола ЛКА 80%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 кальциноз. стеноз устья  с переходом на пркосимальный сегмента 60%. антеградный кровоток - TIMI III.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устья 90%. Кровоток - TIMI  III.  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устья 90%.    Антеградный кровоток - TIMI III.             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 С учётом трехсосудистого кальциниованного поражения коронарного русла с вовлечением ствола ЛКА консилиумом в составе  вр.РЭМДиЛ Московский И.А. вр.кардиохирурга Данг Т.М., анестезиолога Михин Д.В., вр ПРИТ Хаирова А.Р. принято решение в пользу хирургической стратегии реваскуляризации миокарда путём АКШ.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</si>
</sst>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2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6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4" fillId="0" borderId="0" xfId="0" applyFont="1" applyFill="1" applyBorder="1" applyAlignment="1"/>
    <xf numFmtId="0" fontId="48" fillId="0" borderId="0" xfId="0" applyFont="1" applyFill="1" applyBorder="1" applyAlignment="1"/>
    <xf numFmtId="0" fontId="25" fillId="0" borderId="0" xfId="0" applyFont="1" applyAlignment="1"/>
    <xf numFmtId="0" fontId="25" fillId="0" borderId="15" xfId="0" applyFont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6" fillId="2" borderId="0" xfId="0" applyFont="1" applyFill="1" applyAlignment="1"/>
    <xf numFmtId="0" fontId="45" fillId="0" borderId="26" xfId="0" applyFont="1" applyFill="1" applyBorder="1" applyAlignment="1" applyProtection="1">
      <protection locked="0" hidden="1"/>
    </xf>
    <xf numFmtId="0" fontId="45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166" fontId="47" fillId="0" borderId="41" xfId="0" applyNumberFormat="1" applyFont="1" applyBorder="1" applyAlignment="1" applyProtection="1">
      <alignment horizontal="center" wrapText="1"/>
      <protection locked="0"/>
    </xf>
    <xf numFmtId="166" fontId="47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3" fillId="0" borderId="26" xfId="0" applyFont="1" applyBorder="1" applyAlignment="1" applyProtection="1">
      <protection locked="0"/>
    </xf>
    <xf numFmtId="0" fontId="43" fillId="0" borderId="27" xfId="0" applyFont="1" applyBorder="1" applyAlignment="1" applyProtection="1">
      <protection locked="0"/>
    </xf>
    <xf numFmtId="0" fontId="39" fillId="0" borderId="14" xfId="0" applyFont="1" applyFill="1" applyBorder="1" applyAlignment="1" applyProtection="1"/>
    <xf numFmtId="0" fontId="41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10" xfId="0" applyFont="1" applyBorder="1" applyAlignment="1" applyProtection="1">
      <alignment horizontal="justify" vertical="top" wrapText="1"/>
      <protection locked="0"/>
    </xf>
    <xf numFmtId="0" fontId="52" fillId="0" borderId="10" xfId="0" applyFont="1" applyBorder="1" applyAlignment="1" applyProtection="1">
      <protection locked="0"/>
    </xf>
    <xf numFmtId="0" fontId="52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2" t="s">
        <v>32</v>
      </c>
      <c r="C1" s="173"/>
      <c r="D1" s="173"/>
      <c r="E1" s="173"/>
      <c r="F1" s="173"/>
      <c r="G1" s="173"/>
      <c r="H1" s="173"/>
      <c r="I1" s="173"/>
      <c r="J1" s="14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3" t="s">
        <v>23</v>
      </c>
      <c r="D2" s="134"/>
      <c r="E2" s="134"/>
      <c r="F2" s="134"/>
      <c r="G2" s="134"/>
      <c r="H2" s="134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2" t="s">
        <v>35</v>
      </c>
      <c r="C3" s="143"/>
      <c r="D3" s="143"/>
      <c r="E3" s="143"/>
      <c r="F3" s="143"/>
      <c r="G3" s="143"/>
      <c r="H3" s="143"/>
      <c r="I3" s="143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5" t="s">
        <v>38</v>
      </c>
      <c r="C4" s="135"/>
      <c r="D4" s="135"/>
      <c r="E4" s="135"/>
      <c r="F4" s="135"/>
      <c r="G4" s="135"/>
      <c r="H4" s="135"/>
      <c r="I4" s="135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4" t="s">
        <v>51</v>
      </c>
      <c r="C5" s="145"/>
      <c r="D5" s="145"/>
      <c r="E5" s="145"/>
      <c r="F5" s="145"/>
      <c r="G5" s="145"/>
      <c r="H5" s="145"/>
      <c r="I5" s="145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 t="s">
        <v>60</v>
      </c>
      <c r="C7" s="78" t="s">
        <v>61</v>
      </c>
      <c r="D7" s="19"/>
      <c r="E7" s="138" t="s">
        <v>40</v>
      </c>
      <c r="F7" s="138"/>
      <c r="G7" s="141"/>
      <c r="H7" s="141"/>
      <c r="I7" s="146" t="s">
        <v>52</v>
      </c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23" t="s">
        <v>62</v>
      </c>
      <c r="C8" s="124"/>
      <c r="D8" s="19"/>
      <c r="E8" s="139" t="s">
        <v>4</v>
      </c>
      <c r="F8" s="140"/>
      <c r="G8" s="141" t="s">
        <v>39</v>
      </c>
      <c r="H8" s="141"/>
      <c r="I8" s="136" t="s">
        <v>64</v>
      </c>
      <c r="J8" s="13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1">
        <v>20488</v>
      </c>
      <c r="C9" s="132"/>
      <c r="D9" s="19"/>
      <c r="E9" s="19"/>
      <c r="F9" s="19"/>
      <c r="G9" s="139" t="s">
        <v>5</v>
      </c>
      <c r="H9" s="140"/>
      <c r="I9" s="136" t="s">
        <v>65</v>
      </c>
      <c r="J9" s="137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9" t="s">
        <v>63</v>
      </c>
      <c r="C10" s="130"/>
      <c r="D10" s="19"/>
      <c r="E10" s="19"/>
      <c r="F10" s="19"/>
      <c r="G10" s="139" t="s">
        <v>34</v>
      </c>
      <c r="H10" s="140"/>
      <c r="I10" s="136" t="s">
        <v>66</v>
      </c>
      <c r="J10" s="137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7">
        <v>3630</v>
      </c>
      <c r="C11" s="79">
        <v>35</v>
      </c>
      <c r="D11" s="22"/>
      <c r="E11" s="20"/>
      <c r="F11" s="20"/>
      <c r="G11" s="139" t="s">
        <v>7</v>
      </c>
      <c r="H11" s="140"/>
      <c r="I11" s="136" t="s">
        <v>46</v>
      </c>
      <c r="J11" s="137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25" t="s">
        <v>8</v>
      </c>
      <c r="B13" s="126"/>
      <c r="C13" s="127" t="s">
        <v>48</v>
      </c>
      <c r="D13" s="128"/>
      <c r="E13" s="46" t="s">
        <v>49</v>
      </c>
      <c r="F13" s="154" t="s">
        <v>9</v>
      </c>
      <c r="G13" s="155"/>
      <c r="H13" s="155"/>
      <c r="I13" s="152" t="s">
        <v>50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25" t="s">
        <v>24</v>
      </c>
      <c r="B14" s="151"/>
      <c r="C14" s="162"/>
      <c r="D14" s="47" t="s">
        <v>33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88" t="s">
        <v>44</v>
      </c>
      <c r="I18" s="89"/>
      <c r="J18" s="90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41</v>
      </c>
      <c r="C19" s="157"/>
      <c r="D19" s="157"/>
      <c r="E19" s="158"/>
      <c r="F19" s="156" t="s">
        <v>43</v>
      </c>
      <c r="G19" s="159"/>
      <c r="H19" s="91"/>
      <c r="I19" s="92"/>
      <c r="J19" s="93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20" t="s">
        <v>53</v>
      </c>
      <c r="C24" s="121"/>
      <c r="D24" s="10" t="s">
        <v>67</v>
      </c>
      <c r="E24" s="122" t="s">
        <v>25</v>
      </c>
      <c r="F24" s="122"/>
      <c r="G24" s="11">
        <v>0.22916666666666666</v>
      </c>
      <c r="H24" s="122" t="s">
        <v>17</v>
      </c>
      <c r="I24" s="122"/>
      <c r="J24" s="12">
        <v>208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20</v>
      </c>
      <c r="F26" s="164"/>
      <c r="G26" s="164"/>
      <c r="H26" s="165" t="s">
        <v>68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16"/>
      <c r="F27" s="117"/>
      <c r="G27" s="118"/>
      <c r="H27" s="118"/>
      <c r="I27" s="118"/>
      <c r="J27" s="119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06" t="s">
        <v>70</v>
      </c>
      <c r="F28" s="107"/>
      <c r="G28" s="107"/>
      <c r="H28" s="107"/>
      <c r="I28" s="107"/>
      <c r="J28" s="10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6" t="s">
        <v>29</v>
      </c>
      <c r="B47" s="97"/>
      <c r="C47" s="38"/>
      <c r="D47" s="38"/>
      <c r="E47" s="107"/>
      <c r="F47" s="107"/>
      <c r="G47" s="107"/>
      <c r="H47" s="107"/>
      <c r="I47" s="107"/>
      <c r="J47" s="10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09" t="s">
        <v>69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37</v>
      </c>
      <c r="B54" s="150"/>
      <c r="C54" s="150"/>
      <c r="D54" s="94" t="s">
        <v>45</v>
      </c>
      <c r="E54" s="95"/>
      <c r="F54" s="39"/>
      <c r="G54" s="39"/>
      <c r="H54" s="151" t="s">
        <v>21</v>
      </c>
      <c r="I54" s="126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32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38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3" t="s">
        <v>55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 t="str">
        <f>'Диагностика КГ'!B7</f>
        <v xml:space="preserve"> 06.03.21</v>
      </c>
      <c r="C7" s="78" t="s">
        <v>56</v>
      </c>
      <c r="D7" s="19"/>
      <c r="E7" s="138" t="s">
        <v>40</v>
      </c>
      <c r="F7" s="206"/>
      <c r="G7" s="211"/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Слесарева Г.В.</v>
      </c>
      <c r="C8" s="209"/>
      <c r="D8" s="19"/>
      <c r="E8" s="139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Тарасова Н.В.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20488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Михин Д.В.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39" t="s">
        <v>6</v>
      </c>
      <c r="H10" s="140"/>
      <c r="I10" s="191" t="str">
        <f>'Диагностика КГ'!I10:J10</f>
        <v>Билан Н.А.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3630</v>
      </c>
      <c r="C11" s="69">
        <f>'Диагностика КГ'!C11</f>
        <v>35</v>
      </c>
      <c r="D11" s="22"/>
      <c r="E11" s="20"/>
      <c r="F11" s="20"/>
      <c r="G11" s="139" t="s">
        <v>7</v>
      </c>
      <c r="H11" s="140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25" t="s">
        <v>8</v>
      </c>
      <c r="B13" s="126"/>
      <c r="C13" s="230" t="str">
        <f>'Диагностика КГ'!B13:C13</f>
        <v>Sol. lidocaini 1%</v>
      </c>
      <c r="D13" s="231"/>
      <c r="E13" s="84" t="str">
        <f>'Диагностика КГ'!E13</f>
        <v>2 ml</v>
      </c>
      <c r="F13" s="154" t="s">
        <v>9</v>
      </c>
      <c r="G13" s="155"/>
      <c r="H13" s="155"/>
      <c r="I13" s="232" t="str">
        <f>'Диагностика КГ'!I13:J13</f>
        <v>a.radialis.</v>
      </c>
      <c r="J13" s="23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25" t="s">
        <v>24</v>
      </c>
      <c r="B14" s="151"/>
      <c r="C14" s="162"/>
      <c r="D14" s="47" t="s">
        <v>33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27</v>
      </c>
      <c r="G15" s="183"/>
      <c r="H15" s="179" t="s">
        <v>42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 t="s">
        <v>58</v>
      </c>
      <c r="I17" s="73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53</v>
      </c>
      <c r="C20" s="194"/>
      <c r="D20" s="70" t="s">
        <v>57</v>
      </c>
      <c r="E20" s="122" t="s">
        <v>25</v>
      </c>
      <c r="F20" s="122"/>
      <c r="G20" s="85">
        <v>0.52083333333333337</v>
      </c>
      <c r="H20" s="122" t="s">
        <v>28</v>
      </c>
      <c r="I20" s="122"/>
      <c r="J20" s="12">
        <v>1914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2" t="s">
        <v>47</v>
      </c>
      <c r="B21" s="83"/>
      <c r="C21" s="174">
        <v>0.65972222222222221</v>
      </c>
      <c r="D21" s="175"/>
      <c r="E21" s="227" t="s">
        <v>30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59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4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54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37</v>
      </c>
      <c r="B54" s="214"/>
      <c r="C54" s="214"/>
      <c r="D54" s="75"/>
      <c r="E54" s="75"/>
      <c r="F54" s="75"/>
      <c r="G54" s="151" t="s">
        <v>21</v>
      </c>
      <c r="H54" s="126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2021-03-06T08:55:39Z</cp:lastPrinted>
  <dcterms:created xsi:type="dcterms:W3CDTF">2006-09-16T00:00:00Z</dcterms:created>
  <dcterms:modified xsi:type="dcterms:W3CDTF">2021-03-06T08:55:46Z</dcterms:modified>
  <cp:category>Рентгенэндоваскулярные хирурги</cp:category>
</cp:coreProperties>
</file>