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3\14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0" i="2" l="1"/>
  <c r="B8" i="2" l="1"/>
  <c r="I13" i="2" l="1"/>
  <c r="E13" i="2"/>
  <c r="C13" i="2"/>
  <c r="G8" i="2" l="1"/>
  <c r="I8" i="2"/>
  <c r="I9" i="2"/>
  <c r="B9" i="2"/>
  <c r="I11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<sst xmlns="http://schemas.openxmlformats.org/spreadsheetml/2006/main" count="95" uniqueCount="70">
  <si>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</si>
  <si>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</si>
  <si>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</si>
  <si>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</si>
  <si>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</si>
  <si>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</si>
  <si>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</si>
  <si>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</si>
  <si>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</si>
  <si>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</si>
  <si>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</si>
  <si>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</si>
  <si>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</si>
  <si>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</si>
  <si>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</si>
  <si>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</si>
  <si>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</si>
  <si>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</si>
  <si>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</si>
  <si>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</si>
  <si>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</si>
  <si>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</si>
  <si>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</si>
  <si>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</si>
  <si>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</si>
  <si>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</si>
  <si>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</si>
  <si>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</si>
  <si>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</si>
  <si>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</si>
  <si>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</si>
  <si>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</si>
  <si>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</si>
  <si>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</si>
  <si>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</si>
  <si>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</si>
  <si>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</si>
  <si>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</si>
  <si>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</si>
  <si>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</si>
  <si>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</si>
  <si>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</si>
  <si>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</si>
  <si>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</si>
  <si>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</si>
  <si>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</si>
  <si>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</si>
  <si>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КОРОНАРОГРАФИЯ</t>
  </si>
  <si>
    <t>Щербаков А.С.</t>
  </si>
  <si>
    <t>50 ml</t>
  </si>
  <si>
    <t>Синицина И.А.</t>
  </si>
  <si>
    <t>Бородкина С.А.</t>
  </si>
  <si>
    <t>Капралова Е.А.</t>
  </si>
  <si>
    <t>ОКС ПST</t>
  </si>
  <si>
    <t>Ultravist  370</t>
  </si>
  <si>
    <t>1 ml</t>
  </si>
  <si>
    <t>a.radialis.</t>
  </si>
  <si>
    <t>Sol. lidocaini 2%</t>
  </si>
  <si>
    <t>Интродъюссер извлечён</t>
  </si>
  <si>
    <t xml:space="preserve">1) Контроль места пункции. Повязка на 6ч. </t>
  </si>
  <si>
    <t>200 ml</t>
  </si>
  <si>
    <t>Баллонная вазодилатация с имплантацией стента  в сосуд  ПНА (2 DES)</t>
  </si>
  <si>
    <t>окончание 03:20</t>
  </si>
  <si>
    <t>начало 01:30</t>
  </si>
  <si>
    <t xml:space="preserve"> 15.03.21</t>
  </si>
  <si>
    <t>Аникина Л.А.</t>
  </si>
  <si>
    <t>левый</t>
  </si>
  <si>
    <t>Экстренное ЧКВ в бассейне ПНА</t>
  </si>
  <si>
    <r>
      <t xml:space="preserve">Устье ствола ЛКА   катетеризировано 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Launcher JL 3.5 6F.</t>
    </r>
    <r>
      <rPr>
        <sz val="10"/>
        <color theme="1"/>
        <rFont val="Calibri"/>
        <family val="2"/>
        <charset val="204"/>
        <scheme val="minor"/>
      </rPr>
      <t xml:space="preserve">  Коронарный проводник </t>
    </r>
    <r>
      <rPr>
        <b/>
        <sz val="10"/>
        <color theme="1"/>
        <rFont val="Calibri"/>
        <family val="2"/>
        <charset val="204"/>
        <scheme val="minor"/>
      </rPr>
      <t xml:space="preserve">Cougar LS </t>
    </r>
    <r>
      <rPr>
        <sz val="10"/>
        <color theme="1"/>
        <rFont val="Calibri"/>
        <family val="2"/>
        <charset val="204"/>
        <scheme val="minor"/>
      </rPr>
      <t xml:space="preserve"> заведен в дистальный сегмент ПКА. Реканализация артерии выполнена баллоном от стента  DES Resolute Integrity 2.5-18 мм, давлением 10 атм (данный стент не имплантирован).  В зону остаточного стеноза извитого участка среднего сегмента удачно имплантированы </t>
    </r>
    <r>
      <rPr>
        <b/>
        <sz val="10"/>
        <color theme="1"/>
        <rFont val="Calibri"/>
        <family val="2"/>
        <charset val="204"/>
        <scheme val="minor"/>
      </rPr>
      <t>DES Resolute Integrity 2.5-14 мм</t>
    </r>
    <r>
      <rPr>
        <sz val="10"/>
        <color theme="1"/>
        <rFont val="Calibri"/>
        <family val="2"/>
        <charset val="204"/>
        <scheme val="minor"/>
      </rPr>
      <t xml:space="preserve">, давлением 10 атм., и </t>
    </r>
    <r>
      <rPr>
        <b/>
        <sz val="10"/>
        <color theme="1"/>
        <rFont val="Calibri"/>
        <family val="2"/>
        <charset val="204"/>
        <scheme val="minor"/>
      </rPr>
      <t>DES Resolute Integrity 3.0-18 мм</t>
    </r>
    <r>
      <rPr>
        <sz val="10"/>
        <color theme="1"/>
        <rFont val="Calibri"/>
        <family val="2"/>
        <charset val="204"/>
        <scheme val="minor"/>
      </rPr>
      <t xml:space="preserve">, давлением 12 атм.  На контрольных съемках стенты раскрыты удовлетворительно, диссекции, тромбоза и дистальной эмболии нет, кровоток по ПНА восстановлен, TIMI III. Процедура завершена. Давящая повязка. Пациентка  в стабильном состоянии переводится в ПРИТ. </t>
    </r>
  </si>
  <si>
    <r>
      <rPr>
        <b/>
        <sz val="11"/>
        <color theme="1"/>
        <rFont val="Times New Roman"/>
        <family val="1"/>
        <charset val="204"/>
      </rPr>
      <t>Ствол ЛКА</t>
    </r>
    <r>
      <rPr>
        <sz val="11"/>
        <color theme="1"/>
        <rFont val="Times New Roman"/>
        <family val="1"/>
        <charset val="204"/>
      </rPr>
      <t xml:space="preserve">:  неровность контуров                 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  кальциноз проксимального и среднего сегмента. Стеноз проксимального сегмента от устья 50%, на границе проксимального и среднего сегмента стеноз 80%, окклюзия среднего сегмента, стеноз дистального сегмента 70%. Стеноз устья ДВ 40% Антеградный кровоток - TIMI  0.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стеноз дистального сегмента 40%. Кровоток - TIMI  III.      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гипоплазирован. Проходим, контуры ровные.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</si>
</sst>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5" fillId="0" borderId="17" xfId="0" applyFont="1" applyFill="1" applyBorder="1" applyAlignment="1">
      <alignment horizontal="left"/>
    </xf>
    <xf numFmtId="0" fontId="15" fillId="0" borderId="17" xfId="0" applyFont="1" applyFill="1" applyBorder="1" applyAlignment="1">
      <alignment horizontal="justify"/>
    </xf>
    <xf numFmtId="0" fontId="15" fillId="0" borderId="17" xfId="0" applyFont="1" applyFill="1" applyBorder="1" applyAlignment="1">
      <alignment horizontal="left" vertical="justify"/>
    </xf>
    <xf numFmtId="2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Protection="1">
      <protection locked="0" hidden="1"/>
    </xf>
    <xf numFmtId="0" fontId="26" fillId="0" borderId="23" xfId="0" applyFont="1" applyFill="1" applyBorder="1"/>
    <xf numFmtId="0" fontId="0" fillId="0" borderId="0" xfId="0" applyFont="1" applyFill="1" applyBorder="1" applyAlignment="1"/>
    <xf numFmtId="0" fontId="26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4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6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0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4" fillId="0" borderId="38" xfId="0" applyFont="1" applyBorder="1"/>
    <xf numFmtId="0" fontId="0" fillId="0" borderId="40" xfId="0" applyBorder="1"/>
    <xf numFmtId="2" fontId="24" fillId="0" borderId="0" xfId="0" applyNumberFormat="1" applyFont="1" applyFill="1" applyBorder="1" applyAlignment="1" applyProtection="1">
      <alignment horizontal="center"/>
      <protection hidden="1"/>
    </xf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14" fillId="0" borderId="7" xfId="0" applyFont="1" applyFill="1" applyBorder="1"/>
    <xf numFmtId="0" fontId="14" fillId="0" borderId="5" xfId="0" applyFont="1" applyFill="1" applyBorder="1"/>
    <xf numFmtId="0" fontId="14" fillId="0" borderId="30" xfId="0" applyFont="1" applyFill="1" applyBorder="1" applyAlignment="1">
      <alignment horizontal="center" wrapText="1"/>
    </xf>
    <xf numFmtId="0" fontId="14" fillId="0" borderId="10" xfId="0" applyFont="1" applyBorder="1" applyAlignment="1">
      <alignment horizontal="center" wrapText="1"/>
    </xf>
    <xf numFmtId="0" fontId="14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4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0" fillId="0" borderId="14" xfId="0" applyFont="1" applyFill="1" applyBorder="1" applyAlignment="1"/>
    <xf numFmtId="0" fontId="30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8" fillId="0" borderId="19" xfId="0" applyFont="1" applyFill="1" applyBorder="1" applyAlignment="1">
      <alignment horizontal="center" shrinkToFit="1"/>
    </xf>
    <xf numFmtId="0" fontId="17" fillId="0" borderId="10" xfId="0" applyFont="1" applyFill="1" applyBorder="1" applyAlignment="1">
      <alignment horizontal="center" shrinkToFit="1"/>
    </xf>
    <xf numFmtId="0" fontId="17" fillId="0" borderId="22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7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2" fillId="0" borderId="0" xfId="0" applyFont="1" applyFill="1" applyBorder="1" applyAlignment="1"/>
    <xf numFmtId="0" fontId="46" fillId="0" borderId="0" xfId="0" applyFont="1" applyFill="1" applyBorder="1" applyAlignment="1"/>
    <xf numFmtId="0" fontId="23" fillId="0" borderId="0" xfId="0" applyFont="1" applyAlignment="1"/>
    <xf numFmtId="0" fontId="23" fillId="0" borderId="15" xfId="0" applyFont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6" fillId="0" borderId="9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2" fillId="0" borderId="0" xfId="0" applyNumberFormat="1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0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5" fillId="0" borderId="1" xfId="0" applyFont="1" applyFill="1" applyBorder="1" applyAlignment="1" applyProtection="1">
      <alignment horizontal="left"/>
      <protection hidden="1"/>
    </xf>
    <xf numFmtId="0" fontId="15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Alignment="1"/>
    <xf numFmtId="0" fontId="16" fillId="0" borderId="0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4" fillId="2" borderId="0" xfId="0" applyFont="1" applyFill="1" applyAlignment="1"/>
    <xf numFmtId="0" fontId="43" fillId="0" borderId="26" xfId="0" applyFont="1" applyFill="1" applyBorder="1" applyAlignment="1" applyProtection="1">
      <protection locked="0" hidden="1"/>
    </xf>
    <xf numFmtId="0" fontId="43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2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6" fillId="0" borderId="19" xfId="0" applyFont="1" applyFill="1" applyBorder="1" applyAlignment="1"/>
    <xf numFmtId="0" fontId="26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29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6" fillId="0" borderId="19" xfId="0" applyFont="1" applyFill="1" applyBorder="1" applyAlignment="1">
      <alignment vertical="center"/>
    </xf>
    <xf numFmtId="0" fontId="26" fillId="0" borderId="10" xfId="0" applyFont="1" applyFill="1" applyBorder="1" applyAlignment="1">
      <alignment vertical="center"/>
    </xf>
    <xf numFmtId="0" fontId="26" fillId="0" borderId="23" xfId="0" applyFont="1" applyFill="1" applyBorder="1" applyAlignment="1">
      <alignment vertical="center"/>
    </xf>
    <xf numFmtId="0" fontId="26" fillId="0" borderId="6" xfId="0" applyFont="1" applyFill="1" applyBorder="1" applyAlignment="1">
      <alignment vertical="center"/>
    </xf>
    <xf numFmtId="0" fontId="18" fillId="0" borderId="12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166" fontId="45" fillId="0" borderId="41" xfId="0" applyNumberFormat="1" applyFont="1" applyBorder="1" applyAlignment="1" applyProtection="1">
      <alignment horizontal="center" wrapText="1"/>
      <protection locked="0"/>
    </xf>
    <xf numFmtId="166" fontId="45" fillId="0" borderId="39" xfId="0" applyNumberFormat="1" applyFont="1" applyBorder="1" applyAlignment="1" applyProtection="1">
      <alignment horizontal="center" wrapText="1"/>
      <protection locked="0"/>
    </xf>
    <xf numFmtId="0" fontId="33" fillId="0" borderId="0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2" fillId="3" borderId="33" xfId="0" applyFont="1" applyFill="1" applyBorder="1" applyAlignment="1"/>
    <xf numFmtId="0" fontId="0" fillId="3" borderId="33" xfId="0" applyFill="1" applyBorder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8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0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1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8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4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4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1" fillId="0" borderId="26" xfId="0" applyFont="1" applyBorder="1" applyAlignment="1" applyProtection="1">
      <protection locked="0"/>
    </xf>
    <xf numFmtId="0" fontId="41" fillId="0" borderId="27" xfId="0" applyFont="1" applyBorder="1" applyAlignment="1" applyProtection="1">
      <protection locked="0"/>
    </xf>
    <xf numFmtId="0" fontId="37" fillId="0" borderId="14" xfId="0" applyFont="1" applyFill="1" applyBorder="1" applyAlignment="1" applyProtection="1"/>
    <xf numFmtId="0" fontId="39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5" fillId="0" borderId="35" xfId="0" applyFont="1" applyFill="1" applyBorder="1" applyAlignment="1">
      <alignment horizontal="left"/>
    </xf>
    <xf numFmtId="0" fontId="14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49" fillId="0" borderId="10" xfId="0" applyFont="1" applyBorder="1" applyAlignment="1" applyProtection="1">
      <alignment horizontal="justify" vertical="top" wrapText="1"/>
      <protection locked="0"/>
    </xf>
    <xf numFmtId="0" fontId="50" fillId="0" borderId="10" xfId="0" applyFont="1" applyBorder="1" applyAlignment="1" applyProtection="1">
      <protection locked="0"/>
    </xf>
    <xf numFmtId="0" fontId="50" fillId="0" borderId="22" xfId="0" applyFont="1" applyBorder="1" applyAlignment="1" applyProtection="1">
      <protection locked="0"/>
    </xf>
    <xf numFmtId="9" fontId="22" fillId="0" borderId="0" xfId="0" applyNumberFormat="1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2" fillId="0" borderId="0" xfId="0" applyFont="1" applyFill="1" applyBorder="1" applyAlignment="1" applyProtection="1">
      <alignment horizontal="center"/>
      <protection hidden="1"/>
    </xf>
    <xf numFmtId="0" fontId="22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23</xdr:row>
      <xdr:rowOff>153987</xdr:rowOff>
    </xdr:from>
    <xdr:to>
      <xdr:col>3</xdr:col>
      <xdr:colOff>654625</xdr:colOff>
      <xdr:row>36</xdr:row>
      <xdr:rowOff>11111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9525" y="479266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21</xdr:row>
      <xdr:rowOff>47624</xdr:rowOff>
    </xdr:from>
    <xdr:to>
      <xdr:col>4</xdr:col>
      <xdr:colOff>38100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5715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2" t="s">
        <v>32</v>
      </c>
      <c r="C1" s="173"/>
      <c r="D1" s="173"/>
      <c r="E1" s="173"/>
      <c r="F1" s="173"/>
      <c r="G1" s="173"/>
      <c r="H1" s="173"/>
      <c r="I1" s="173"/>
      <c r="J1" s="14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ht="18.75" x14ac:dyDescent="0.25">
      <c r="A2" s="15"/>
      <c r="B2" s="16"/>
      <c r="C2" s="133" t="s">
        <v>23</v>
      </c>
      <c r="D2" s="134"/>
      <c r="E2" s="134"/>
      <c r="F2" s="134"/>
      <c r="G2" s="134"/>
      <c r="H2" s="134"/>
      <c r="I2" s="16"/>
      <c r="J2" s="17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 ht="17.25" x14ac:dyDescent="0.3">
      <c r="A3" s="15"/>
      <c r="B3" s="142" t="s">
        <v>35</v>
      </c>
      <c r="C3" s="143"/>
      <c r="D3" s="143"/>
      <c r="E3" s="143"/>
      <c r="F3" s="143"/>
      <c r="G3" s="143"/>
      <c r="H3" s="143"/>
      <c r="I3" s="143"/>
      <c r="J3" s="17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ht="15" customHeight="1" x14ac:dyDescent="0.25">
      <c r="A4" s="15"/>
      <c r="B4" s="135" t="s">
        <v>37</v>
      </c>
      <c r="C4" s="135"/>
      <c r="D4" s="135"/>
      <c r="E4" s="135"/>
      <c r="F4" s="135"/>
      <c r="G4" s="135"/>
      <c r="H4" s="135"/>
      <c r="I4" s="135"/>
      <c r="J4" s="17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spans="1:22" ht="18.75" customHeight="1" x14ac:dyDescent="0.25">
      <c r="A5" s="15"/>
      <c r="B5" s="144" t="s">
        <v>47</v>
      </c>
      <c r="C5" s="145"/>
      <c r="D5" s="145"/>
      <c r="E5" s="145"/>
      <c r="F5" s="145"/>
      <c r="G5" s="145"/>
      <c r="H5" s="145"/>
      <c r="I5" s="145"/>
      <c r="J5" s="17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spans="1:22" ht="15.75" x14ac:dyDescent="0.25">
      <c r="A7" s="43" t="s">
        <v>0</v>
      </c>
      <c r="B7" s="2" t="s">
        <v>64</v>
      </c>
      <c r="C7" s="78" t="s">
        <v>63</v>
      </c>
      <c r="D7" s="19"/>
      <c r="E7" s="138" t="s">
        <v>39</v>
      </c>
      <c r="F7" s="138"/>
      <c r="G7" s="141"/>
      <c r="H7" s="141"/>
      <c r="I7" s="146" t="s">
        <v>48</v>
      </c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 ht="26.25" x14ac:dyDescent="0.25">
      <c r="A8" s="44" t="s">
        <v>3</v>
      </c>
      <c r="B8" s="123" t="s">
        <v>65</v>
      </c>
      <c r="C8" s="124"/>
      <c r="D8" s="19"/>
      <c r="E8" s="139" t="s">
        <v>4</v>
      </c>
      <c r="F8" s="140"/>
      <c r="G8" s="141" t="s">
        <v>38</v>
      </c>
      <c r="H8" s="141"/>
      <c r="I8" s="136" t="s">
        <v>50</v>
      </c>
      <c r="J8" s="137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spans="1:22" ht="25.5" x14ac:dyDescent="0.25">
      <c r="A9" s="45" t="s">
        <v>1</v>
      </c>
      <c r="B9" s="131">
        <v>14367</v>
      </c>
      <c r="C9" s="132"/>
      <c r="D9" s="19"/>
      <c r="E9" s="19"/>
      <c r="F9" s="19"/>
      <c r="G9" s="139" t="s">
        <v>5</v>
      </c>
      <c r="H9" s="140"/>
      <c r="I9" s="136" t="s">
        <v>51</v>
      </c>
      <c r="J9" s="137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</row>
    <row r="10" spans="1:22" ht="15" customHeight="1" x14ac:dyDescent="0.25">
      <c r="A10" s="43" t="s">
        <v>2</v>
      </c>
      <c r="B10" s="129" t="s">
        <v>53</v>
      </c>
      <c r="C10" s="130"/>
      <c r="D10" s="19"/>
      <c r="E10" s="19"/>
      <c r="F10" s="19"/>
      <c r="G10" s="139" t="s">
        <v>34</v>
      </c>
      <c r="H10" s="140"/>
      <c r="I10" s="136" t="s">
        <v>52</v>
      </c>
      <c r="J10" s="137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ht="15" customHeight="1" x14ac:dyDescent="0.25">
      <c r="A11" s="43" t="s">
        <v>22</v>
      </c>
      <c r="B11" s="77">
        <v>4120</v>
      </c>
      <c r="C11" s="79">
        <v>35</v>
      </c>
      <c r="D11" s="22"/>
      <c r="E11" s="20"/>
      <c r="F11" s="20"/>
      <c r="G11" s="139" t="s">
        <v>7</v>
      </c>
      <c r="H11" s="140"/>
      <c r="I11" s="136" t="s">
        <v>45</v>
      </c>
      <c r="J11" s="137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spans="1:22" ht="15.75" x14ac:dyDescent="0.25">
      <c r="A13" s="125" t="s">
        <v>8</v>
      </c>
      <c r="B13" s="126"/>
      <c r="C13" s="127" t="s">
        <v>57</v>
      </c>
      <c r="D13" s="128"/>
      <c r="E13" s="46" t="s">
        <v>55</v>
      </c>
      <c r="F13" s="154" t="s">
        <v>9</v>
      </c>
      <c r="G13" s="155"/>
      <c r="H13" s="155"/>
      <c r="I13" s="152" t="s">
        <v>56</v>
      </c>
      <c r="J13" s="153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spans="1:22" ht="15.75" x14ac:dyDescent="0.25">
      <c r="A14" s="125" t="s">
        <v>24</v>
      </c>
      <c r="B14" s="151"/>
      <c r="C14" s="162"/>
      <c r="D14" s="47" t="s">
        <v>33</v>
      </c>
      <c r="E14" s="154" t="s">
        <v>10</v>
      </c>
      <c r="F14" s="154"/>
      <c r="G14" s="154"/>
      <c r="H14" s="154"/>
      <c r="I14" s="154"/>
      <c r="J14" s="163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spans="1:22" x14ac:dyDescent="0.25">
      <c r="A18" s="160" t="s">
        <v>11</v>
      </c>
      <c r="B18" s="161"/>
      <c r="C18" s="161"/>
      <c r="D18" s="161"/>
      <c r="E18" s="161"/>
      <c r="F18" s="161"/>
      <c r="G18" s="31"/>
      <c r="H18" s="88" t="s">
        <v>43</v>
      </c>
      <c r="I18" s="89"/>
      <c r="J18" s="90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spans="1:22" ht="17.25" x14ac:dyDescent="0.3">
      <c r="A19" s="5"/>
      <c r="B19" s="156" t="s">
        <v>40</v>
      </c>
      <c r="C19" s="157"/>
      <c r="D19" s="157"/>
      <c r="E19" s="158"/>
      <c r="F19" s="156" t="s">
        <v>42</v>
      </c>
      <c r="G19" s="159"/>
      <c r="H19" s="91"/>
      <c r="I19" s="92"/>
      <c r="J19" s="93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1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4"/>
      <c r="I21" s="115"/>
      <c r="J21" s="80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 x14ac:dyDescent="0.25">
      <c r="A22" s="168" t="s">
        <v>15</v>
      </c>
      <c r="B22" s="169"/>
      <c r="C22" s="31"/>
      <c r="D22" s="31"/>
      <c r="E22" s="31"/>
      <c r="F22" s="31"/>
      <c r="G22" s="31"/>
      <c r="H22" s="19"/>
      <c r="I22" s="31"/>
      <c r="J22" s="32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spans="1:22" x14ac:dyDescent="0.25">
      <c r="A23" s="170"/>
      <c r="B23" s="171"/>
      <c r="C23" s="33"/>
      <c r="D23" s="24"/>
      <c r="E23" s="24"/>
      <c r="F23" s="24"/>
      <c r="G23" s="24"/>
      <c r="H23" s="24"/>
      <c r="I23" s="24"/>
      <c r="J23" s="25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spans="1:22" ht="15" customHeight="1" x14ac:dyDescent="0.25">
      <c r="A24" s="48" t="s">
        <v>16</v>
      </c>
      <c r="B24" s="120" t="s">
        <v>54</v>
      </c>
      <c r="C24" s="121"/>
      <c r="D24" s="10" t="s">
        <v>49</v>
      </c>
      <c r="E24" s="122" t="s">
        <v>25</v>
      </c>
      <c r="F24" s="122"/>
      <c r="G24" s="11"/>
      <c r="H24" s="122" t="s">
        <v>17</v>
      </c>
      <c r="I24" s="122"/>
      <c r="J24" s="12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spans="1:22" ht="24" customHeight="1" x14ac:dyDescent="0.3">
      <c r="A25" s="103" t="s">
        <v>19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spans="1:22" ht="15.75" x14ac:dyDescent="0.25">
      <c r="A26" s="23"/>
      <c r="B26" s="19"/>
      <c r="C26" s="19"/>
      <c r="D26" s="19"/>
      <c r="E26" s="164" t="s">
        <v>20</v>
      </c>
      <c r="F26" s="164"/>
      <c r="G26" s="164"/>
      <c r="H26" s="165" t="s">
        <v>66</v>
      </c>
      <c r="I26" s="166"/>
      <c r="J26" s="167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spans="1:22" ht="13.5" customHeight="1" x14ac:dyDescent="0.25">
      <c r="A27" s="23"/>
      <c r="B27" s="19"/>
      <c r="C27" s="19"/>
      <c r="D27" s="19"/>
      <c r="E27" s="116"/>
      <c r="F27" s="117"/>
      <c r="G27" s="118"/>
      <c r="H27" s="118"/>
      <c r="I27" s="118"/>
      <c r="J27" s="119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spans="1:22" ht="15" customHeight="1" x14ac:dyDescent="0.25">
      <c r="A28" s="23"/>
      <c r="B28" s="19"/>
      <c r="C28" s="19"/>
      <c r="D28" s="19"/>
      <c r="E28" s="106" t="s">
        <v>69</v>
      </c>
      <c r="F28" s="107"/>
      <c r="G28" s="107"/>
      <c r="H28" s="107"/>
      <c r="I28" s="107"/>
      <c r="J28" s="10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spans="1:22" ht="15" customHeight="1" x14ac:dyDescent="0.25">
      <c r="A29" s="23"/>
      <c r="B29" s="19"/>
      <c r="C29" s="19"/>
      <c r="D29" s="19"/>
      <c r="E29" s="107"/>
      <c r="F29" s="107"/>
      <c r="G29" s="107"/>
      <c r="H29" s="107"/>
      <c r="I29" s="107"/>
      <c r="J29" s="10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spans="1:22" ht="15" customHeight="1" x14ac:dyDescent="0.25">
      <c r="A30" s="23"/>
      <c r="B30" s="19"/>
      <c r="C30" s="19"/>
      <c r="D30" s="19"/>
      <c r="E30" s="107"/>
      <c r="F30" s="107"/>
      <c r="G30" s="107"/>
      <c r="H30" s="107"/>
      <c r="I30" s="107"/>
      <c r="J30" s="10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customHeight="1" x14ac:dyDescent="0.25">
      <c r="A31" s="23"/>
      <c r="B31" s="19"/>
      <c r="C31" s="19"/>
      <c r="D31" s="19"/>
      <c r="E31" s="107"/>
      <c r="F31" s="107"/>
      <c r="G31" s="107"/>
      <c r="H31" s="107"/>
      <c r="I31" s="107"/>
      <c r="J31" s="10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ht="15" customHeight="1" x14ac:dyDescent="0.25">
      <c r="A32" s="23"/>
      <c r="B32" s="19"/>
      <c r="C32" s="19"/>
      <c r="D32" s="19"/>
      <c r="E32" s="107"/>
      <c r="F32" s="107"/>
      <c r="G32" s="107"/>
      <c r="H32" s="107"/>
      <c r="I32" s="107"/>
      <c r="J32" s="10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</row>
    <row r="33" spans="1:22" ht="15" customHeight="1" x14ac:dyDescent="0.25">
      <c r="A33" s="23"/>
      <c r="B33" s="19"/>
      <c r="C33" s="19"/>
      <c r="D33" s="19"/>
      <c r="E33" s="107"/>
      <c r="F33" s="107"/>
      <c r="G33" s="107"/>
      <c r="H33" s="107"/>
      <c r="I33" s="107"/>
      <c r="J33" s="10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spans="1:22" ht="15" customHeight="1" x14ac:dyDescent="0.25">
      <c r="A34" s="23"/>
      <c r="B34" s="19"/>
      <c r="C34" s="19"/>
      <c r="D34" s="19"/>
      <c r="E34" s="107"/>
      <c r="F34" s="107"/>
      <c r="G34" s="107"/>
      <c r="H34" s="107"/>
      <c r="I34" s="107"/>
      <c r="J34" s="10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spans="1:22" ht="15" customHeight="1" x14ac:dyDescent="0.25">
      <c r="A35" s="23"/>
      <c r="B35" s="19"/>
      <c r="C35" s="19"/>
      <c r="D35" s="19"/>
      <c r="E35" s="107"/>
      <c r="F35" s="107"/>
      <c r="G35" s="107"/>
      <c r="H35" s="107"/>
      <c r="I35" s="107"/>
      <c r="J35" s="10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</row>
    <row r="36" spans="1:22" ht="15" customHeight="1" x14ac:dyDescent="0.25">
      <c r="A36" s="23"/>
      <c r="B36" s="19"/>
      <c r="C36" s="19"/>
      <c r="D36" s="19"/>
      <c r="E36" s="107"/>
      <c r="F36" s="107"/>
      <c r="G36" s="107"/>
      <c r="H36" s="107"/>
      <c r="I36" s="107"/>
      <c r="J36" s="10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spans="1:22" ht="15" customHeight="1" x14ac:dyDescent="0.25">
      <c r="A37" s="34" t="s">
        <v>12</v>
      </c>
      <c r="B37" s="35"/>
      <c r="C37" s="35"/>
      <c r="D37" s="35"/>
      <c r="E37" s="107"/>
      <c r="F37" s="107"/>
      <c r="G37" s="107"/>
      <c r="H37" s="107"/>
      <c r="I37" s="107"/>
      <c r="J37" s="10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spans="1:22" ht="15" customHeight="1" x14ac:dyDescent="0.25">
      <c r="A38" s="36"/>
      <c r="B38" s="35"/>
      <c r="C38" s="35"/>
      <c r="D38" s="35"/>
      <c r="E38" s="107"/>
      <c r="F38" s="107"/>
      <c r="G38" s="107"/>
      <c r="H38" s="107"/>
      <c r="I38" s="107"/>
      <c r="J38" s="10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spans="1:22" ht="15" customHeight="1" x14ac:dyDescent="0.25">
      <c r="A39" s="37" t="s">
        <v>18</v>
      </c>
      <c r="B39" s="38"/>
      <c r="C39" s="38"/>
      <c r="D39" s="38"/>
      <c r="E39" s="107"/>
      <c r="F39" s="107"/>
      <c r="G39" s="107"/>
      <c r="H39" s="107"/>
      <c r="I39" s="107"/>
      <c r="J39" s="10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</row>
    <row r="40" spans="1:22" ht="15" customHeight="1" x14ac:dyDescent="0.25">
      <c r="A40" s="37"/>
      <c r="B40" s="38"/>
      <c r="C40" s="38"/>
      <c r="D40" s="38"/>
      <c r="E40" s="107"/>
      <c r="F40" s="107"/>
      <c r="G40" s="107"/>
      <c r="H40" s="107"/>
      <c r="I40" s="107"/>
      <c r="J40" s="10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</row>
    <row r="41" spans="1:22" ht="15" customHeight="1" x14ac:dyDescent="0.25">
      <c r="A41" s="37"/>
      <c r="B41" s="38"/>
      <c r="C41" s="38"/>
      <c r="D41" s="38"/>
      <c r="E41" s="107"/>
      <c r="F41" s="107"/>
      <c r="G41" s="107"/>
      <c r="H41" s="107"/>
      <c r="I41" s="107"/>
      <c r="J41" s="10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spans="1:22" ht="15" customHeight="1" x14ac:dyDescent="0.25">
      <c r="A42" s="37"/>
      <c r="B42" s="38"/>
      <c r="C42" s="38"/>
      <c r="D42" s="38"/>
      <c r="E42" s="107"/>
      <c r="F42" s="107"/>
      <c r="G42" s="107"/>
      <c r="H42" s="107"/>
      <c r="I42" s="107"/>
      <c r="J42" s="10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</row>
    <row r="43" spans="1:22" ht="15" customHeight="1" x14ac:dyDescent="0.25">
      <c r="A43" s="37"/>
      <c r="B43" s="38"/>
      <c r="C43" s="38"/>
      <c r="D43" s="38"/>
      <c r="E43" s="107"/>
      <c r="F43" s="107"/>
      <c r="G43" s="107"/>
      <c r="H43" s="107"/>
      <c r="I43" s="107"/>
      <c r="J43" s="10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spans="1:22" ht="15" customHeight="1" x14ac:dyDescent="0.25">
      <c r="A44" s="37"/>
      <c r="B44" s="38"/>
      <c r="C44" s="38"/>
      <c r="D44" s="38"/>
      <c r="E44" s="107"/>
      <c r="F44" s="107"/>
      <c r="G44" s="107"/>
      <c r="H44" s="107"/>
      <c r="I44" s="107"/>
      <c r="J44" s="10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spans="1:22" ht="15" customHeight="1" x14ac:dyDescent="0.25">
      <c r="A45" s="37"/>
      <c r="B45" s="38"/>
      <c r="C45" s="38"/>
      <c r="D45" s="38"/>
      <c r="E45" s="107"/>
      <c r="F45" s="107"/>
      <c r="G45" s="107"/>
      <c r="H45" s="107"/>
      <c r="I45" s="107"/>
      <c r="J45" s="10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</row>
    <row r="46" spans="1:22" ht="15" customHeight="1" x14ac:dyDescent="0.25">
      <c r="A46" s="37"/>
      <c r="B46" s="38"/>
      <c r="C46" s="38"/>
      <c r="D46" s="38"/>
      <c r="E46" s="107"/>
      <c r="F46" s="107"/>
      <c r="G46" s="107"/>
      <c r="H46" s="107"/>
      <c r="I46" s="107"/>
      <c r="J46" s="10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spans="1:22" ht="15" customHeight="1" x14ac:dyDescent="0.25">
      <c r="A47" s="96" t="s">
        <v>29</v>
      </c>
      <c r="B47" s="97"/>
      <c r="C47" s="38"/>
      <c r="D47" s="38"/>
      <c r="E47" s="107"/>
      <c r="F47" s="107"/>
      <c r="G47" s="107"/>
      <c r="H47" s="107"/>
      <c r="I47" s="107"/>
      <c r="J47" s="10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spans="1:22" ht="15" customHeight="1" x14ac:dyDescent="0.25">
      <c r="A48" s="109" t="s">
        <v>67</v>
      </c>
      <c r="B48" s="110"/>
      <c r="C48" s="110"/>
      <c r="D48" s="110"/>
      <c r="E48" s="107"/>
      <c r="F48" s="107"/>
      <c r="G48" s="107"/>
      <c r="H48" s="107"/>
      <c r="I48" s="107"/>
      <c r="J48" s="10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spans="1:22" ht="15" customHeight="1" x14ac:dyDescent="0.25">
      <c r="A49" s="111"/>
      <c r="B49" s="110"/>
      <c r="C49" s="110"/>
      <c r="D49" s="110"/>
      <c r="E49" s="107"/>
      <c r="F49" s="107"/>
      <c r="G49" s="107"/>
      <c r="H49" s="107"/>
      <c r="I49" s="107"/>
      <c r="J49" s="10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spans="1:22" ht="15" customHeight="1" x14ac:dyDescent="0.25">
      <c r="A50" s="111"/>
      <c r="B50" s="110"/>
      <c r="C50" s="110"/>
      <c r="D50" s="110"/>
      <c r="E50" s="107"/>
      <c r="F50" s="107"/>
      <c r="G50" s="107"/>
      <c r="H50" s="107"/>
      <c r="I50" s="107"/>
      <c r="J50" s="10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spans="1:22" ht="12.75" customHeight="1" x14ac:dyDescent="0.25">
      <c r="A51" s="111"/>
      <c r="B51" s="110"/>
      <c r="C51" s="110"/>
      <c r="D51" s="110"/>
      <c r="E51" s="107"/>
      <c r="F51" s="107"/>
      <c r="G51" s="107"/>
      <c r="H51" s="107"/>
      <c r="I51" s="107"/>
      <c r="J51" s="10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 ht="13.5" customHeight="1" x14ac:dyDescent="0.25">
      <c r="A52" s="98"/>
      <c r="B52" s="99"/>
      <c r="C52" s="100"/>
      <c r="D52" s="100"/>
      <c r="E52" s="100"/>
      <c r="F52" s="100"/>
      <c r="G52" s="100"/>
      <c r="H52" s="100"/>
      <c r="I52" s="100"/>
      <c r="J52" s="101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spans="1:22" ht="13.5" customHeight="1" x14ac:dyDescent="0.25">
      <c r="A53" s="102"/>
      <c r="B53" s="100"/>
      <c r="C53" s="100"/>
      <c r="D53" s="100"/>
      <c r="E53" s="100"/>
      <c r="F53" s="100"/>
      <c r="G53" s="100"/>
      <c r="H53" s="100"/>
      <c r="I53" s="100"/>
      <c r="J53" s="101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spans="1:22" ht="23.25" customHeight="1" x14ac:dyDescent="0.25">
      <c r="A54" s="149" t="s">
        <v>58</v>
      </c>
      <c r="B54" s="150"/>
      <c r="C54" s="150"/>
      <c r="D54" s="94" t="s">
        <v>44</v>
      </c>
      <c r="E54" s="95"/>
      <c r="F54" s="39"/>
      <c r="G54" s="39"/>
      <c r="H54" s="151" t="s">
        <v>21</v>
      </c>
      <c r="I54" s="126"/>
      <c r="J54" s="40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spans="1:22" x14ac:dyDescent="0.25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</row>
    <row r="57" spans="1:22" x14ac:dyDescent="0.25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</row>
    <row r="58" spans="1:22" x14ac:dyDescent="0.25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</row>
    <row r="59" spans="1:22" x14ac:dyDescent="0.25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</row>
    <row r="60" spans="1:22" x14ac:dyDescent="0.25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</row>
    <row r="61" spans="1:22" x14ac:dyDescent="0.25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</row>
    <row r="62" spans="1:22" x14ac:dyDescent="0.25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</row>
    <row r="63" spans="1:22" ht="5.25" hidden="1" customHeight="1" x14ac:dyDescent="0.25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</row>
    <row r="64" spans="1:22" hidden="1" x14ac:dyDescent="0.25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</row>
    <row r="65" spans="1:19" hidden="1" x14ac:dyDescent="0.25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</row>
    <row r="66" spans="1:19" hidden="1" x14ac:dyDescent="0.25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0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G7:H7"/>
    <mergeCell ref="B3:I3"/>
    <mergeCell ref="B5:I5"/>
    <mergeCell ref="I7:J7"/>
    <mergeCell ref="I8:J8"/>
    <mergeCell ref="I9:J9"/>
    <mergeCell ref="I10:J10"/>
    <mergeCell ref="G9:H9"/>
    <mergeCell ref="G10:H10"/>
    <mergeCell ref="G8:H8"/>
    <mergeCell ref="B8:C8"/>
    <mergeCell ref="A13:B13"/>
    <mergeCell ref="C13:D13"/>
    <mergeCell ref="B10:C10"/>
    <mergeCell ref="B9:C9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E27:J27"/>
    <mergeCell ref="B24:C24"/>
    <mergeCell ref="E24:F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",Шевьёв В.А.,Бородкина С.А.,Михин Д.В.,Панченко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А.Е.,"Мишина Е.А,",Галамага Н.Е.</x12ac:list>
        </mc:Choice>
        <mc:Fallback>
          <formula1>"Капралова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А.Е.,Мишина Е.А,,Галамага Н.Е."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 sin. et rad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А.С.,Московский И.А.,Зимин И.Н.,Мещеряков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И.А.,Нефедова А.А.,Стрельникова И.А.,Мешалкина И.В.,Севринова О.В.,Тимошенко Н.С.,Александрова И.А.,Гайчук В.В.,Синицина И.А.,Тарасова Н.В.,"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32</v>
      </c>
      <c r="B1" s="196"/>
      <c r="C1" s="196"/>
      <c r="D1" s="196"/>
      <c r="E1" s="196"/>
      <c r="F1" s="196"/>
      <c r="G1" s="196"/>
      <c r="H1" s="196"/>
      <c r="I1" s="196"/>
      <c r="J1" s="197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8" t="s">
        <v>23</v>
      </c>
      <c r="B2" s="199"/>
      <c r="C2" s="199"/>
      <c r="D2" s="199"/>
      <c r="E2" s="199"/>
      <c r="F2" s="199"/>
      <c r="G2" s="199"/>
      <c r="H2" s="199"/>
      <c r="I2" s="199"/>
      <c r="J2" s="200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1" t="s">
        <v>35</v>
      </c>
      <c r="B3" s="199"/>
      <c r="C3" s="199"/>
      <c r="D3" s="199"/>
      <c r="E3" s="199"/>
      <c r="F3" s="199"/>
      <c r="G3" s="199"/>
      <c r="H3" s="199"/>
      <c r="I3" s="199"/>
      <c r="J3" s="200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2" t="s">
        <v>37</v>
      </c>
      <c r="B4" s="199"/>
      <c r="C4" s="199"/>
      <c r="D4" s="199"/>
      <c r="E4" s="199"/>
      <c r="F4" s="199"/>
      <c r="G4" s="199"/>
      <c r="H4" s="199"/>
      <c r="I4" s="199"/>
      <c r="J4" s="200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03" t="s">
        <v>61</v>
      </c>
      <c r="B5" s="204"/>
      <c r="C5" s="204"/>
      <c r="D5" s="204"/>
      <c r="E5" s="204"/>
      <c r="F5" s="204"/>
      <c r="G5" s="204"/>
      <c r="H5" s="204"/>
      <c r="I5" s="204"/>
      <c r="J5" s="205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8">
        <v>44270</v>
      </c>
      <c r="C7" s="78" t="s">
        <v>62</v>
      </c>
      <c r="D7" s="19"/>
      <c r="E7" s="138" t="s">
        <v>39</v>
      </c>
      <c r="F7" s="206"/>
      <c r="G7" s="211"/>
      <c r="H7" s="211"/>
      <c r="I7" s="207" t="str">
        <f>'Диагностика КГ'!I7:J7</f>
        <v>Щербаков А.С.</v>
      </c>
      <c r="J7" s="208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91" t="str">
        <f>'Диагностика КГ'!B8:C8</f>
        <v>Аникина Л.А.</v>
      </c>
      <c r="C8" s="209"/>
      <c r="D8" s="19"/>
      <c r="E8" s="139" t="s">
        <v>4</v>
      </c>
      <c r="F8" s="210"/>
      <c r="G8" s="212" t="str">
        <f>'Диагностика КГ'!G8:H8</f>
        <v>__________</v>
      </c>
      <c r="H8" s="212"/>
      <c r="I8" s="191" t="str">
        <f>'Диагностика КГ'!I8:J8</f>
        <v>Синицина И.А.</v>
      </c>
      <c r="J8" s="192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21">
        <f>'Диагностика КГ'!B9:C9</f>
        <v>14367</v>
      </c>
      <c r="C9" s="222"/>
      <c r="D9" s="19"/>
      <c r="E9" s="19"/>
      <c r="F9" s="41"/>
      <c r="G9" s="223" t="s">
        <v>5</v>
      </c>
      <c r="H9" s="224"/>
      <c r="I9" s="191" t="str">
        <f>'Диагностика КГ'!I9:J9</f>
        <v>Бородкина С.А.</v>
      </c>
      <c r="J9" s="192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5" t="str">
        <f>'Диагностика КГ'!B10:C10</f>
        <v>ОКС ПST</v>
      </c>
      <c r="C10" s="226"/>
      <c r="D10" s="19"/>
      <c r="E10" s="19"/>
      <c r="F10" s="19"/>
      <c r="G10" s="139" t="s">
        <v>6</v>
      </c>
      <c r="H10" s="140"/>
      <c r="I10" s="191" t="str">
        <f>'Диагностика КГ'!I10:J10</f>
        <v>Капралова Е.А.</v>
      </c>
      <c r="J10" s="192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22</v>
      </c>
      <c r="B11" s="69">
        <f>ОТДЕЛЕНИЕ</f>
        <v>4120</v>
      </c>
      <c r="C11" s="69">
        <f>'Диагностика КГ'!C11</f>
        <v>35</v>
      </c>
      <c r="D11" s="22"/>
      <c r="E11" s="20"/>
      <c r="F11" s="20"/>
      <c r="G11" s="139" t="s">
        <v>7</v>
      </c>
      <c r="H11" s="140"/>
      <c r="I11" s="191" t="str">
        <f>'Диагностика КГ'!I11:J11</f>
        <v>________</v>
      </c>
      <c r="J11" s="192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25" t="s">
        <v>8</v>
      </c>
      <c r="B13" s="126"/>
      <c r="C13" s="230" t="str">
        <f>'Диагностика КГ'!B13:C13</f>
        <v>Sol. lidocaini 2%</v>
      </c>
      <c r="D13" s="231"/>
      <c r="E13" s="84" t="str">
        <f>'Диагностика КГ'!E13</f>
        <v>1 ml</v>
      </c>
      <c r="F13" s="154" t="s">
        <v>9</v>
      </c>
      <c r="G13" s="155"/>
      <c r="H13" s="155"/>
      <c r="I13" s="232" t="str">
        <f>'Диагностика КГ'!I13:J13</f>
        <v>a.radialis.</v>
      </c>
      <c r="J13" s="233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25" t="s">
        <v>24</v>
      </c>
      <c r="B14" s="151"/>
      <c r="C14" s="162"/>
      <c r="D14" s="47" t="s">
        <v>33</v>
      </c>
      <c r="E14" s="176" t="s">
        <v>26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82" t="s">
        <v>36</v>
      </c>
      <c r="C15" s="180"/>
      <c r="D15" s="180"/>
      <c r="E15" s="183"/>
      <c r="F15" s="179" t="s">
        <v>27</v>
      </c>
      <c r="G15" s="183"/>
      <c r="H15" s="179" t="s">
        <v>41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86"/>
      <c r="F17" s="59"/>
      <c r="G17" s="29"/>
      <c r="H17" s="87"/>
      <c r="I17" s="73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8" t="s">
        <v>15</v>
      </c>
      <c r="B18" s="169"/>
      <c r="C18" s="19"/>
      <c r="D18" s="19"/>
      <c r="E18" s="19"/>
      <c r="F18" s="19"/>
      <c r="G18" s="19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0"/>
      <c r="B19" s="171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3" t="s">
        <v>54</v>
      </c>
      <c r="C20" s="194"/>
      <c r="D20" s="70" t="s">
        <v>60</v>
      </c>
      <c r="E20" s="122" t="s">
        <v>25</v>
      </c>
      <c r="F20" s="122"/>
      <c r="G20" s="85">
        <v>0.8208333333333333</v>
      </c>
      <c r="H20" s="122" t="s">
        <v>28</v>
      </c>
      <c r="I20" s="122"/>
      <c r="J20" s="12">
        <v>855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2" t="s">
        <v>46</v>
      </c>
      <c r="B21" s="83"/>
      <c r="C21" s="174">
        <v>7.6388888888888895E-2</v>
      </c>
      <c r="D21" s="175"/>
      <c r="E21" s="227" t="s">
        <v>30</v>
      </c>
      <c r="F21" s="228"/>
      <c r="G21" s="228"/>
      <c r="H21" s="228"/>
      <c r="I21" s="228"/>
      <c r="J21" s="229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8" t="s">
        <v>68</v>
      </c>
      <c r="F22" s="189"/>
      <c r="G22" s="189"/>
      <c r="H22" s="189"/>
      <c r="I22" s="189"/>
      <c r="J22" s="190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9"/>
      <c r="F23" s="189"/>
      <c r="G23" s="189"/>
      <c r="H23" s="189"/>
      <c r="I23" s="189"/>
      <c r="J23" s="190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9"/>
      <c r="F24" s="189"/>
      <c r="G24" s="189"/>
      <c r="H24" s="189"/>
      <c r="I24" s="189"/>
      <c r="J24" s="190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9"/>
      <c r="F25" s="189"/>
      <c r="G25" s="189"/>
      <c r="H25" s="189"/>
      <c r="I25" s="189"/>
      <c r="J25" s="190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9"/>
      <c r="F26" s="189"/>
      <c r="G26" s="189"/>
      <c r="H26" s="189"/>
      <c r="I26" s="189"/>
      <c r="J26" s="190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1"/>
      <c r="E27" s="189"/>
      <c r="F27" s="189"/>
      <c r="G27" s="189"/>
      <c r="H27" s="189"/>
      <c r="I27" s="189"/>
      <c r="J27" s="190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9"/>
      <c r="F28" s="189"/>
      <c r="G28" s="189"/>
      <c r="H28" s="189"/>
      <c r="I28" s="189"/>
      <c r="J28" s="190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9"/>
      <c r="F29" s="189"/>
      <c r="G29" s="189"/>
      <c r="H29" s="189"/>
      <c r="I29" s="189"/>
      <c r="J29" s="190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9"/>
      <c r="F30" s="189"/>
      <c r="G30" s="189"/>
      <c r="H30" s="189"/>
      <c r="I30" s="189"/>
      <c r="J30" s="190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9"/>
      <c r="F31" s="189"/>
      <c r="G31" s="189"/>
      <c r="H31" s="189"/>
      <c r="I31" s="189"/>
      <c r="J31" s="190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9"/>
      <c r="F32" s="189"/>
      <c r="G32" s="189"/>
      <c r="H32" s="189"/>
      <c r="I32" s="189"/>
      <c r="J32" s="190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9"/>
      <c r="F33" s="189"/>
      <c r="G33" s="189"/>
      <c r="H33" s="189"/>
      <c r="I33" s="189"/>
      <c r="J33" s="190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9"/>
      <c r="F34" s="189"/>
      <c r="G34" s="189"/>
      <c r="H34" s="189"/>
      <c r="I34" s="189"/>
      <c r="J34" s="190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9"/>
      <c r="F35" s="189"/>
      <c r="G35" s="189"/>
      <c r="H35" s="189"/>
      <c r="I35" s="189"/>
      <c r="J35" s="190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9"/>
      <c r="F36" s="189"/>
      <c r="G36" s="189"/>
      <c r="H36" s="189"/>
      <c r="I36" s="189"/>
      <c r="J36" s="190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9"/>
      <c r="F37" s="189"/>
      <c r="G37" s="189"/>
      <c r="H37" s="189"/>
      <c r="I37" s="189"/>
      <c r="J37" s="190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9"/>
      <c r="F38" s="189"/>
      <c r="G38" s="189"/>
      <c r="H38" s="189"/>
      <c r="I38" s="189"/>
      <c r="J38" s="190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9"/>
      <c r="F39" s="189"/>
      <c r="G39" s="189"/>
      <c r="H39" s="189"/>
      <c r="I39" s="189"/>
      <c r="J39" s="190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9"/>
      <c r="F40" s="189"/>
      <c r="G40" s="189"/>
      <c r="H40" s="189"/>
      <c r="I40" s="189"/>
      <c r="J40" s="190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9"/>
      <c r="F41" s="189"/>
      <c r="G41" s="189"/>
      <c r="H41" s="189"/>
      <c r="I41" s="189"/>
      <c r="J41" s="190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9"/>
      <c r="F42" s="189"/>
      <c r="G42" s="189"/>
      <c r="H42" s="189"/>
      <c r="I42" s="189"/>
      <c r="J42" s="190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9"/>
      <c r="F43" s="189"/>
      <c r="G43" s="189"/>
      <c r="H43" s="189"/>
      <c r="I43" s="189"/>
      <c r="J43" s="190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9"/>
      <c r="F44" s="189"/>
      <c r="G44" s="189"/>
      <c r="H44" s="189"/>
      <c r="I44" s="189"/>
      <c r="J44" s="190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9"/>
      <c r="F45" s="189"/>
      <c r="G45" s="189"/>
      <c r="H45" s="189"/>
      <c r="I45" s="189"/>
      <c r="J45" s="190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9"/>
      <c r="F46" s="189"/>
      <c r="G46" s="189"/>
      <c r="H46" s="189"/>
      <c r="I46" s="189"/>
      <c r="J46" s="190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9"/>
      <c r="F47" s="189"/>
      <c r="G47" s="189"/>
      <c r="H47" s="189"/>
      <c r="I47" s="189"/>
      <c r="J47" s="190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5" t="s">
        <v>31</v>
      </c>
      <c r="B48" s="216"/>
      <c r="C48" s="74"/>
      <c r="D48" s="1"/>
      <c r="E48" s="189"/>
      <c r="F48" s="189"/>
      <c r="G48" s="189"/>
      <c r="H48" s="189"/>
      <c r="I48" s="189"/>
      <c r="J48" s="190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7" t="s">
        <v>59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3" t="s">
        <v>58</v>
      </c>
      <c r="B54" s="214"/>
      <c r="C54" s="214"/>
      <c r="D54" s="75"/>
      <c r="E54" s="75"/>
      <c r="F54" s="75"/>
      <c r="G54" s="151" t="s">
        <v>21</v>
      </c>
      <c r="H54" s="126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2021-03-15T00:38:41Z</cp:lastPrinted>
  <dcterms:created xsi:type="dcterms:W3CDTF">2006-09-16T00:00:00Z</dcterms:created>
  <dcterms:modified xsi:type="dcterms:W3CDTF">2021-03-15T00:41:38Z</dcterms:modified>
  <cp:category>Рентгенэндоваскулярные хирурги</cp:category>
</cp:coreProperties>
</file>