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<sst xmlns="http://schemas.openxmlformats.org/spreadsheetml/2006/main" count="98" uniqueCount="73">
  <si>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</si>
  <si>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</si>
  <si>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</si>
  <si>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</si>
  <si>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</si>
  <si>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</si>
  <si>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</si>
  <si>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</si>
  <si>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</si>
  <si>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</si>
  <si>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</si>
  <si>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</si>
  <si>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</si>
  <si>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</si>
  <si>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</si>
  <si>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</si>
  <si>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</si>
  <si>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</si>
  <si>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</si>
  <si>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</si>
  <si>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</si>
  <si>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</si>
  <si>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</si>
  <si>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</si>
  <si>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</si>
  <si>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</si>
  <si>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</si>
  <si>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</si>
  <si>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</si>
  <si>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</si>
  <si>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</si>
  <si>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</si>
  <si>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</si>
  <si>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</si>
  <si>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</si>
  <si>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</si>
  <si>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</si>
  <si>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</si>
  <si>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</si>
  <si>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</si>
  <si>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</si>
  <si>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</si>
  <si>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</si>
  <si>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</si>
  <si>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</si>
  <si>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</si>
  <si>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</si>
  <si>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Щербаков А.С.</t>
  </si>
  <si>
    <t>Optiray 350</t>
  </si>
  <si>
    <t>Чесноков С.Л.</t>
  </si>
  <si>
    <t>Капралова Е.А.</t>
  </si>
  <si>
    <t>Стрельникова И.А.</t>
  </si>
  <si>
    <t>a.radialis.</t>
  </si>
  <si>
    <t>1 ml</t>
  </si>
  <si>
    <t>Sol. lidocaini 2%</t>
  </si>
  <si>
    <t>Интродъюссер извлечён</t>
  </si>
  <si>
    <t>правый</t>
  </si>
  <si>
    <t>Тромбаспирация и баллонная вазодилатация с имплантацией стента  в сосуд  ПКА (1 DES)</t>
  </si>
  <si>
    <t>окончание 19:40</t>
  </si>
  <si>
    <t>Hunter 6F</t>
  </si>
  <si>
    <t>150 ml</t>
  </si>
  <si>
    <t xml:space="preserve">1) Контроль места пункции. Повязка на 6ч. </t>
  </si>
  <si>
    <r>
      <t xml:space="preserve">Устье ПКА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 </t>
    </r>
    <r>
      <rPr>
        <sz val="10"/>
        <color theme="1"/>
        <rFont val="Calibri"/>
        <family val="2"/>
        <charset val="204"/>
        <scheme val="minor"/>
      </rPr>
      <t xml:space="preserve">удалось завести в дистальный сегмент ПКА. Реканализация выполнена аспирационным катетром </t>
    </r>
    <r>
      <rPr>
        <b/>
        <sz val="10"/>
        <color theme="1"/>
        <rFont val="Calibri"/>
        <family val="2"/>
        <charset val="204"/>
        <scheme val="minor"/>
      </rPr>
      <t>Hunter 6F</t>
    </r>
    <r>
      <rPr>
        <sz val="10"/>
        <color theme="1"/>
        <rFont val="Calibri"/>
        <family val="2"/>
        <charset val="204"/>
        <scheme val="minor"/>
      </rPr>
      <t xml:space="preserve">, получены фрагменты тромба.  В область пролонгированного стеноза среднего сегмента с переходом на проксимальный сегмент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3.5-22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Постдилатация  стента </t>
    </r>
    <r>
      <rPr>
        <b/>
        <sz val="10"/>
        <color theme="1"/>
        <rFont val="Calibri"/>
        <family val="2"/>
        <charset val="204"/>
        <scheme val="minor"/>
      </rPr>
      <t xml:space="preserve"> БК NC Euphora 3.5-15,</t>
    </r>
    <r>
      <rPr>
        <sz val="10"/>
        <color theme="1"/>
        <rFont val="Calibri"/>
        <family val="2"/>
        <charset val="204"/>
        <scheme val="minor"/>
      </rPr>
      <t xml:space="preserve"> давлением 20 атм. На контрольных съемках стент раскрыт удовлетворительно, диссекции, тромбоза и дистальной эмболии нет, кровоток по ПКА восстановлен, TIMI III. Процедура завершена. Давящая повязка. Пациентка  в стабильном состоянии переводится в ПРИТ. </t>
    </r>
  </si>
  <si>
    <t>КОРОНАРОГРАФИЯ. ШУНТОГРАФИЯ</t>
  </si>
  <si>
    <t>начало 23:00-00:15</t>
  </si>
  <si>
    <t xml:space="preserve"> 28/29.03.21</t>
  </si>
  <si>
    <t>Лобачёв И.И.</t>
  </si>
  <si>
    <t>ОКС БПST</t>
  </si>
  <si>
    <t>300 ml</t>
  </si>
  <si>
    <t xml:space="preserve"> </t>
  </si>
  <si>
    <t>Ствол ЛКА: короткий, проходим,без стенозов.</t>
  </si>
  <si>
    <r>
      <rPr>
        <b/>
        <sz val="9"/>
        <color theme="1"/>
        <rFont val="Times New Roman"/>
        <family val="1"/>
        <charset val="204"/>
      </rPr>
      <t xml:space="preserve">Бассейн ПМЖА: </t>
    </r>
    <r>
      <rPr>
        <sz val="9"/>
        <color theme="1"/>
        <rFont val="Times New Roman"/>
        <family val="1"/>
        <charset val="204"/>
      </rPr>
      <t xml:space="preserve">стеноз проксимального сегмента  70%, на фоне выраженной S-образной деформации среднего  сегмента определяется стеноз среднего сегмента 50%, от среднего сегмента отхождение двух равнозначных ветвей крупноразвитая ДВ с престенотической эктазией до 3мм. с переходом в субокклюзию и дальнейшем диамтером до 1,5 мм..  Извилистый характер строения на протяжении всех сегментов.  Кровоток TIMI III.      </t>
    </r>
    <r>
      <rPr>
        <b/>
        <sz val="9"/>
        <color theme="1"/>
        <rFont val="Times New Roman"/>
        <family val="1"/>
        <charset val="204"/>
      </rPr>
      <t xml:space="preserve">                     Бассейн ОА</t>
    </r>
    <r>
      <rPr>
        <sz val="9"/>
        <color theme="1"/>
        <rFont val="Times New Roman"/>
        <family val="1"/>
        <charset val="204"/>
      </rPr>
      <t xml:space="preserve">: стеноз проксимального сегмента 40%, стеноз среднего сегмента 50%, со стенозом устьевым  ВТК более 80%,   извитой тип строения дистального сегмента со стенозами более 50 % с референсным диамтером до 1,5мм в дистальном сегменте. Кровоток   TIMI III.             </t>
    </r>
    <r>
      <rPr>
        <b/>
        <sz val="9"/>
        <color theme="1"/>
        <rFont val="Times New Roman"/>
        <family val="1"/>
        <charset val="204"/>
      </rPr>
      <t xml:space="preserve">                                                   Бассейн ПКА: </t>
    </r>
    <r>
      <rPr>
        <sz val="9"/>
        <color theme="1"/>
        <rFont val="Times New Roman"/>
        <family val="1"/>
        <charset val="204"/>
      </rPr>
      <t>выраженная извитость на всем протяжении, стеноз срденго сегмента более 50%. стеноз н границе среднего и дистального сегмента более 50%. П</t>
    </r>
    <r>
      <rPr>
        <i/>
        <sz val="9"/>
        <color theme="1"/>
        <rFont val="Times New Roman"/>
        <family val="1"/>
        <charset val="204"/>
      </rPr>
      <t>ристеночный тромб дистального сегмента (перед дистальным анастомозом аутовенозного шунта). Слабое контрастирование ЗБВ ПКА - TIMI II.</t>
    </r>
    <r>
      <rPr>
        <b/>
        <i/>
        <sz val="9"/>
        <color theme="1"/>
        <rFont val="Times New Roman"/>
        <family val="1"/>
        <charset val="204"/>
      </rPr>
      <t xml:space="preserve">             </t>
    </r>
    <r>
      <rPr>
        <b/>
        <sz val="9"/>
        <color theme="1"/>
        <rFont val="Times New Roman"/>
        <family val="1"/>
        <charset val="204"/>
      </rPr>
      <t xml:space="preserve">                                                                                                      ШУНТОГРАФИЯ: </t>
    </r>
    <r>
      <rPr>
        <i/>
        <u/>
        <sz val="9"/>
        <color theme="1"/>
        <rFont val="Times New Roman"/>
        <family val="1"/>
        <charset val="204"/>
      </rPr>
      <t>Левый ламмарно-коронарный</t>
    </r>
    <r>
      <rPr>
        <u/>
        <sz val="9"/>
        <color theme="1"/>
        <rFont val="Times New Roman"/>
        <family val="1"/>
        <charset val="204"/>
      </rPr>
      <t xml:space="preserve"> шунт </t>
    </r>
    <r>
      <rPr>
        <sz val="9"/>
        <color theme="1"/>
        <rFont val="Times New Roman"/>
        <family val="1"/>
        <charset val="204"/>
      </rPr>
      <t xml:space="preserve">проходим, без стенозов и тромбоза. Средний и дистальный сегмент ПМЖА контрастируется.  </t>
    </r>
    <r>
      <rPr>
        <i/>
        <u/>
        <sz val="9"/>
        <color theme="1"/>
        <rFont val="Times New Roman"/>
        <family val="1"/>
        <charset val="204"/>
      </rPr>
      <t>Аутовенозный шунт</t>
    </r>
    <r>
      <rPr>
        <sz val="9"/>
        <color theme="1"/>
        <rFont val="Times New Roman"/>
        <family val="1"/>
        <charset val="204"/>
      </rPr>
      <t xml:space="preserve"> в крупную ЗМЖВ проходим, без стенозов и тромбоза. ЗМЖА конрастируется в полном объёме.                                                           </t>
    </r>
    <r>
      <rPr>
        <i/>
        <u/>
        <sz val="9"/>
        <color theme="1"/>
        <rFont val="Times New Roman"/>
        <family val="1"/>
        <charset val="204"/>
      </rPr>
      <t>Правый маммарно-коронарный шунт (?) и аорто-коронарный шунт</t>
    </r>
    <r>
      <rPr>
        <u/>
        <sz val="9"/>
        <color theme="1"/>
        <rFont val="Times New Roman"/>
        <family val="1"/>
        <charset val="204"/>
      </rPr>
      <t xml:space="preserve"> в ВТК </t>
    </r>
    <r>
      <rPr>
        <sz val="9"/>
        <color theme="1"/>
        <rFont val="Times New Roman"/>
        <family val="1"/>
        <charset val="204"/>
      </rPr>
      <t xml:space="preserve">катетеризировать не удалось. Нативное русло бассейна ЛКА в сравнении с каг 13.01.21 без динамики.  </t>
    </r>
    <r>
      <rPr>
        <b/>
        <sz val="9"/>
        <color theme="1"/>
        <rFont val="Times New Roman"/>
        <family val="1"/>
        <charset val="204"/>
      </rPr>
      <t xml:space="preserve">                                                                                     </t>
    </r>
    <r>
      <rPr>
        <sz val="9"/>
        <color theme="1"/>
        <rFont val="Times New Roman"/>
        <family val="1"/>
        <charset val="204"/>
      </rPr>
      <t xml:space="preserve">Совместно с вр. Прит Изюмова Е.И. принято решение  предпринять возможность реваскуляризации ПКА  путём лекартвенной терапии (ведение болюса дважды блокаторов IIb/IIIa рецепторов - коромакс в дозе 180 мкг/кг) т.к механическая (БАП, стент, аспирация) реваскуляризация ПКА из-за характера анатомии сопряжено с высоким риском периоперационных осложнений и неудач.  </t>
    </r>
    <r>
      <rPr>
        <b/>
        <sz val="9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                                       </t>
    </r>
  </si>
  <si>
    <t>1) Контроль места пункции. Повязка на 6ч. 2)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</si>
</sst>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i/>
      <u/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165" fontId="4" fillId="0" borderId="1" xfId="0" applyNumberFormat="1" applyFont="1" applyFill="1" applyBorder="1" applyAlignment="1" applyProtection="1">
      <alignment horizontal="left"/>
      <protection locked="0"/>
    </xf>
    <xf numFmtId="166" fontId="39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24</xdr:row>
      <xdr:rowOff>38100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867275"/>
          <a:ext cx="2816800" cy="23637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0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70" t="s">
        <v>32</v>
      </c>
      <c r="C1" s="171"/>
      <c r="D1" s="171"/>
      <c r="E1" s="171"/>
      <c r="F1" s="171"/>
      <c r="G1" s="171"/>
      <c r="H1" s="171"/>
      <c r="I1" s="171"/>
      <c r="J1" s="13"/>
      <c r="K1" s="146" t="s">
        <v>69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4"/>
      <c r="B4" s="133" t="s">
        <v>37</v>
      </c>
      <c r="C4" s="133"/>
      <c r="D4" s="133"/>
      <c r="E4" s="133"/>
      <c r="F4" s="133"/>
      <c r="G4" s="133"/>
      <c r="H4" s="133"/>
      <c r="I4" s="133"/>
      <c r="J4" s="1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4"/>
      <c r="B5" s="142" t="s">
        <v>63</v>
      </c>
      <c r="C5" s="143"/>
      <c r="D5" s="143"/>
      <c r="E5" s="143"/>
      <c r="F5" s="143"/>
      <c r="G5" s="143"/>
      <c r="H5" s="143"/>
      <c r="I5" s="143"/>
      <c r="J5" s="1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2" t="s">
        <v>0</v>
      </c>
      <c r="B7" s="232" t="s">
        <v>65</v>
      </c>
      <c r="C7" s="77" t="s">
        <v>64</v>
      </c>
      <c r="D7" s="18"/>
      <c r="E7" s="136" t="s">
        <v>39</v>
      </c>
      <c r="F7" s="136"/>
      <c r="G7" s="139"/>
      <c r="H7" s="139"/>
      <c r="I7" s="144" t="s">
        <v>47</v>
      </c>
      <c r="J7" s="145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3" t="s">
        <v>3</v>
      </c>
      <c r="B8" s="121" t="s">
        <v>66</v>
      </c>
      <c r="C8" s="122"/>
      <c r="D8" s="18"/>
      <c r="E8" s="137" t="s">
        <v>4</v>
      </c>
      <c r="F8" s="138"/>
      <c r="G8" s="139" t="s">
        <v>38</v>
      </c>
      <c r="H8" s="139"/>
      <c r="I8" s="134" t="s">
        <v>51</v>
      </c>
      <c r="J8" s="135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4" t="s">
        <v>1</v>
      </c>
      <c r="B9" s="129">
        <v>26450</v>
      </c>
      <c r="C9" s="130"/>
      <c r="D9" s="18"/>
      <c r="E9" s="18"/>
      <c r="F9" s="18"/>
      <c r="G9" s="137" t="s">
        <v>5</v>
      </c>
      <c r="H9" s="138"/>
      <c r="I9" s="134" t="s">
        <v>49</v>
      </c>
      <c r="J9" s="135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2" t="s">
        <v>2</v>
      </c>
      <c r="B10" s="127" t="s">
        <v>67</v>
      </c>
      <c r="C10" s="128"/>
      <c r="D10" s="18"/>
      <c r="E10" s="18"/>
      <c r="F10" s="18"/>
      <c r="G10" s="137" t="s">
        <v>34</v>
      </c>
      <c r="H10" s="138"/>
      <c r="I10" s="134" t="s">
        <v>50</v>
      </c>
      <c r="J10" s="135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2" t="s">
        <v>22</v>
      </c>
      <c r="B11" s="76">
        <v>5002</v>
      </c>
      <c r="C11" s="78">
        <v>35</v>
      </c>
      <c r="D11" s="21"/>
      <c r="E11" s="19"/>
      <c r="F11" s="19"/>
      <c r="G11" s="137" t="s">
        <v>7</v>
      </c>
      <c r="H11" s="138"/>
      <c r="I11" s="134" t="s">
        <v>45</v>
      </c>
      <c r="J11" s="13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23" t="s">
        <v>8</v>
      </c>
      <c r="B13" s="124"/>
      <c r="C13" s="125" t="s">
        <v>54</v>
      </c>
      <c r="D13" s="126"/>
      <c r="E13" s="45" t="s">
        <v>53</v>
      </c>
      <c r="F13" s="152" t="s">
        <v>9</v>
      </c>
      <c r="G13" s="153"/>
      <c r="H13" s="153"/>
      <c r="I13" s="150" t="s">
        <v>52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23" t="s">
        <v>24</v>
      </c>
      <c r="B14" s="149"/>
      <c r="C14" s="160"/>
      <c r="D14" s="46" t="s">
        <v>33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2"/>
      <c r="B16" s="18"/>
      <c r="C16" s="18"/>
      <c r="D16" s="18"/>
      <c r="E16" s="18"/>
      <c r="F16" s="2"/>
      <c r="G16" s="18"/>
      <c r="H16" s="18"/>
      <c r="I16" s="18"/>
      <c r="J16" s="1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3"/>
      <c r="B17" s="75"/>
      <c r="C17" s="75"/>
      <c r="D17" s="18"/>
      <c r="E17" s="18"/>
      <c r="F17" s="18"/>
      <c r="G17" s="18"/>
      <c r="H17" s="18"/>
      <c r="I17" s="18"/>
      <c r="J17" s="1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0"/>
      <c r="H18" s="87" t="s">
        <v>43</v>
      </c>
      <c r="I18" s="88"/>
      <c r="J18" s="89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4"/>
      <c r="B19" s="154" t="s">
        <v>40</v>
      </c>
      <c r="C19" s="155"/>
      <c r="D19" s="155"/>
      <c r="E19" s="156"/>
      <c r="F19" s="154" t="s">
        <v>42</v>
      </c>
      <c r="G19" s="157"/>
      <c r="H19" s="90"/>
      <c r="I19" s="91"/>
      <c r="J19" s="92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6" t="s">
        <v>14</v>
      </c>
      <c r="B20" s="25"/>
      <c r="C20" s="26"/>
      <c r="D20" s="7"/>
      <c r="E20" s="27"/>
      <c r="F20" s="26"/>
      <c r="G20" s="27"/>
      <c r="H20" s="110"/>
      <c r="I20" s="111"/>
      <c r="J20" s="80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8" t="s">
        <v>13</v>
      </c>
      <c r="B21" s="25"/>
      <c r="C21" s="18"/>
      <c r="D21" s="18"/>
      <c r="E21" s="27"/>
      <c r="F21" s="25"/>
      <c r="G21" s="23"/>
      <c r="H21" s="112"/>
      <c r="I21" s="113"/>
      <c r="J21" s="79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6" t="s">
        <v>15</v>
      </c>
      <c r="B22" s="167"/>
      <c r="C22" s="30"/>
      <c r="D22" s="30"/>
      <c r="E22" s="30"/>
      <c r="F22" s="30"/>
      <c r="G22" s="30"/>
      <c r="H22" s="18"/>
      <c r="I22" s="30"/>
      <c r="J22" s="31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68"/>
      <c r="B23" s="169"/>
      <c r="C23" s="32"/>
      <c r="D23" s="23"/>
      <c r="E23" s="23"/>
      <c r="F23" s="23"/>
      <c r="G23" s="23"/>
      <c r="H23" s="23"/>
      <c r="I23" s="23"/>
      <c r="J23" s="24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7" t="s">
        <v>16</v>
      </c>
      <c r="B24" s="118" t="s">
        <v>48</v>
      </c>
      <c r="C24" s="119"/>
      <c r="D24" s="9" t="s">
        <v>68</v>
      </c>
      <c r="E24" s="120" t="s">
        <v>25</v>
      </c>
      <c r="F24" s="120"/>
      <c r="G24" s="10">
        <v>0.60833333333333328</v>
      </c>
      <c r="H24" s="120" t="s">
        <v>17</v>
      </c>
      <c r="I24" s="120"/>
      <c r="J24" s="11">
        <v>810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2"/>
      <c r="B26" s="18"/>
      <c r="C26" s="18"/>
      <c r="D26" s="18"/>
      <c r="E26" s="162" t="s">
        <v>20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2"/>
      <c r="B27" s="18"/>
      <c r="C27" s="18"/>
      <c r="D27" s="18"/>
      <c r="E27" s="114" t="s">
        <v>70</v>
      </c>
      <c r="F27" s="115"/>
      <c r="G27" s="116"/>
      <c r="H27" s="116"/>
      <c r="I27" s="116"/>
      <c r="J27" s="117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2"/>
      <c r="B28" s="18"/>
      <c r="C28" s="18"/>
      <c r="D28" s="18"/>
      <c r="E28" s="233" t="s">
        <v>71</v>
      </c>
      <c r="F28" s="105"/>
      <c r="G28" s="105"/>
      <c r="H28" s="105"/>
      <c r="I28" s="105"/>
      <c r="J28" s="10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5" t="s">
        <v>29</v>
      </c>
      <c r="B47" s="96"/>
      <c r="C47" s="37"/>
      <c r="D47" s="37"/>
      <c r="E47" s="105"/>
      <c r="F47" s="105"/>
      <c r="G47" s="105"/>
      <c r="H47" s="105"/>
      <c r="I47" s="105"/>
      <c r="J47" s="10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55</v>
      </c>
      <c r="B54" s="148"/>
      <c r="C54" s="148"/>
      <c r="D54" s="93" t="s">
        <v>44</v>
      </c>
      <c r="E54" s="94"/>
      <c r="F54" s="38"/>
      <c r="G54" s="38"/>
      <c r="H54" s="149" t="s">
        <v>21</v>
      </c>
      <c r="I54" s="124"/>
      <c r="J54" s="39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32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37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3">
      <c r="A5" s="201" t="s">
        <v>57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2" t="s">
        <v>0</v>
      </c>
      <c r="B7" s="67">
        <v>44283</v>
      </c>
      <c r="C7" s="77" t="s">
        <v>58</v>
      </c>
      <c r="D7" s="18"/>
      <c r="E7" s="136" t="s">
        <v>39</v>
      </c>
      <c r="F7" s="204"/>
      <c r="G7" s="209"/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3" t="s">
        <v>3</v>
      </c>
      <c r="B8" s="189" t="str">
        <f>'Диагностика КГ'!B8:C8</f>
        <v>Лобачёв И.И.</v>
      </c>
      <c r="C8" s="207"/>
      <c r="D8" s="18"/>
      <c r="E8" s="137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Стрельникова И.А.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4" t="s">
        <v>1</v>
      </c>
      <c r="B9" s="219">
        <f>'Диагностика КГ'!B9:C9</f>
        <v>26450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Чесноков С.Л.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37" t="s">
        <v>6</v>
      </c>
      <c r="H10" s="138"/>
      <c r="I10" s="189" t="str">
        <f>'Диагностика КГ'!I10:J10</f>
        <v>Капралова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2" t="s">
        <v>22</v>
      </c>
      <c r="B11" s="68">
        <f>ОТДЕЛЕНИЕ</f>
        <v>5002</v>
      </c>
      <c r="C11" s="68">
        <f>'Диагностика КГ'!C11</f>
        <v>35</v>
      </c>
      <c r="D11" s="21"/>
      <c r="E11" s="19"/>
      <c r="F11" s="19"/>
      <c r="G11" s="137" t="s">
        <v>7</v>
      </c>
      <c r="H11" s="138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23" t="s">
        <v>8</v>
      </c>
      <c r="B13" s="124"/>
      <c r="C13" s="228" t="str">
        <f>'Диагностика КГ'!B13:C13</f>
        <v>Sol. lidocaini 2%</v>
      </c>
      <c r="D13" s="229"/>
      <c r="E13" s="83" t="str">
        <f>'Диагностика КГ'!E13</f>
        <v>1 ml</v>
      </c>
      <c r="F13" s="152" t="s">
        <v>9</v>
      </c>
      <c r="G13" s="153"/>
      <c r="H13" s="153"/>
      <c r="I13" s="230" t="str">
        <f>'Диагностика КГ'!I13:J13</f>
        <v>a.radialis.</v>
      </c>
      <c r="J13" s="231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23" t="s">
        <v>24</v>
      </c>
      <c r="B14" s="149"/>
      <c r="C14" s="160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6" t="s">
        <v>14</v>
      </c>
      <c r="B16" s="56"/>
      <c r="C16" s="53"/>
      <c r="D16" s="53"/>
      <c r="E16" s="54"/>
      <c r="F16" s="52"/>
      <c r="G16" s="55"/>
      <c r="H16" s="18"/>
      <c r="I16" s="71"/>
      <c r="J16" s="5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0" t="s">
        <v>13</v>
      </c>
      <c r="B17" s="57"/>
      <c r="C17" s="58"/>
      <c r="D17" s="59"/>
      <c r="E17" s="85"/>
      <c r="F17" s="58"/>
      <c r="G17" s="28"/>
      <c r="H17" s="86" t="s">
        <v>59</v>
      </c>
      <c r="I17" s="72"/>
      <c r="J17" s="61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6" t="s">
        <v>15</v>
      </c>
      <c r="B18" s="167"/>
      <c r="C18" s="18"/>
      <c r="D18" s="18"/>
      <c r="E18" s="18"/>
      <c r="F18" s="18"/>
      <c r="G18" s="18"/>
      <c r="H18" s="29"/>
      <c r="I18" s="29"/>
      <c r="J18" s="31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8"/>
      <c r="B19" s="169"/>
      <c r="C19" s="51"/>
      <c r="D19" s="51"/>
      <c r="E19" s="51"/>
      <c r="F19" s="51"/>
      <c r="G19" s="51"/>
      <c r="H19" s="51"/>
      <c r="I19" s="51"/>
      <c r="J19" s="62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0" t="s">
        <v>16</v>
      </c>
      <c r="B20" s="191" t="s">
        <v>48</v>
      </c>
      <c r="C20" s="192"/>
      <c r="D20" s="69" t="s">
        <v>60</v>
      </c>
      <c r="E20" s="120" t="s">
        <v>25</v>
      </c>
      <c r="F20" s="120"/>
      <c r="G20" s="84">
        <v>0.24583333333333335</v>
      </c>
      <c r="H20" s="120" t="s">
        <v>28</v>
      </c>
      <c r="I20" s="120"/>
      <c r="J20" s="11">
        <v>708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1" t="s">
        <v>46</v>
      </c>
      <c r="B21" s="82"/>
      <c r="C21" s="172">
        <v>0.78472222222222221</v>
      </c>
      <c r="D21" s="173"/>
      <c r="E21" s="225" t="s">
        <v>30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5"/>
      <c r="B22" s="1"/>
      <c r="C22" s="1"/>
      <c r="D22" s="1"/>
      <c r="E22" s="186" t="s">
        <v>62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5"/>
      <c r="B23" s="1"/>
      <c r="C23" s="1"/>
      <c r="D23" s="66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5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5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5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5"/>
      <c r="B27" s="1"/>
      <c r="C27" s="1"/>
      <c r="D27" s="60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5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5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5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5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5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5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5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5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5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5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5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5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5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5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5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5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5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5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5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5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31</v>
      </c>
      <c r="B48" s="214"/>
      <c r="C48" s="73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61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55</v>
      </c>
      <c r="B54" s="212"/>
      <c r="C54" s="212"/>
      <c r="D54" s="74"/>
      <c r="E54" s="74"/>
      <c r="F54" s="74"/>
      <c r="G54" s="149" t="s">
        <v>21</v>
      </c>
      <c r="H54" s="124"/>
      <c r="I54" s="63"/>
      <c r="J54" s="64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2021-03-28T21:43:03Z</cp:lastPrinted>
  <dcterms:created xsi:type="dcterms:W3CDTF">2006-09-16T00:00:00Z</dcterms:created>
  <dcterms:modified xsi:type="dcterms:W3CDTF">2021-03-28T21:44:45Z</dcterms:modified>
  <cp:category>Рентгенэндоваскулярные хирурги</cp:category>
</cp:coreProperties>
</file>