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0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<sst xmlns="http://schemas.openxmlformats.org/spreadsheetml/2006/main" count="96" uniqueCount="71">
  <si>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</si>
  <si>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</si>
  <si>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</si>
  <si>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</si>
  <si>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</si>
  <si>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</si>
  <si>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</si>
  <si>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</si>
  <si>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</si>
  <si>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</si>
  <si>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</si>
  <si>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</si>
  <si>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</si>
  <si>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</si>
  <si>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</si>
  <si>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</si>
  <si>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</si>
  <si>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</si>
  <si>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</si>
  <si>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</si>
  <si>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</si>
  <si>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</si>
  <si>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</si>
  <si>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</si>
  <si>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</si>
  <si>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</si>
  <si>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</si>
  <si>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</si>
  <si>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</si>
  <si>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</si>
  <si>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</si>
  <si>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</si>
  <si>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</si>
  <si>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</si>
  <si>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</si>
  <si>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</si>
  <si>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</si>
  <si>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</si>
  <si>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</si>
  <si>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</si>
  <si>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</si>
  <si>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</si>
  <si>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</si>
  <si>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</si>
  <si>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</si>
  <si>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</si>
  <si>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</si>
  <si>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</si>
  <si>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</si>
  <si>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</si>
  <si>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50 ml</t>
  </si>
  <si>
    <t>Интродъюссер извлечён</t>
  </si>
  <si>
    <t xml:space="preserve">1) Контроль места пункции. Повязка на 6ч. </t>
  </si>
  <si>
    <t xml:space="preserve"> 02.04.21</t>
  </si>
  <si>
    <t>Галамага Н.Е.</t>
  </si>
  <si>
    <t>Трунова А.С.</t>
  </si>
  <si>
    <t>Селезнёв С.А.</t>
  </si>
  <si>
    <t>a.radialis.</t>
  </si>
  <si>
    <t>Sol. lidocaini 2%</t>
  </si>
  <si>
    <t>1 ml</t>
  </si>
  <si>
    <t>Баллонная вазодилатация с имплантацией стента  в сосуд  ПНА (1 DES)</t>
  </si>
  <si>
    <t>300 ml</t>
  </si>
  <si>
    <t>начало 22:01</t>
  </si>
  <si>
    <t>окончание 23:30</t>
  </si>
  <si>
    <t>Кочина В.В.</t>
  </si>
  <si>
    <t>ОКС ПST</t>
  </si>
  <si>
    <t>24;06</t>
  </si>
  <si>
    <t>правый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</si>
  <si>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кальциноз, неровность контуров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кальциноз проксимального и среднего сегмента, острая тотальная окклюзия от устья, стеноз устья значимой ДВ 90%. Кровоток по ПНА TIMI  0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контуров дистального сегмента.  Кровоток по TIMI III                                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кальциноз, стеноз устья 70%,  стеноз проксимального сегмента 55%, стенозы среднего сегмента 60%, неровность контуров дистального сегмента, стенозы прокс/3 и средней/ трети ЗНА 70%. TIMI  III       </t>
    </r>
  </si>
  <si>
    <t>Экстренное ЧКВ ПНА.</t>
  </si>
  <si>
    <r>
      <t>Устье ствола ЛКА катетеризировано 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Коронарные проводники</t>
    </r>
    <r>
      <rPr>
        <b/>
        <sz val="10"/>
        <color theme="1"/>
        <rFont val="Calibri"/>
        <family val="2"/>
        <charset val="204"/>
        <scheme val="minor"/>
      </rPr>
      <t xml:space="preserve"> Intuition </t>
    </r>
    <r>
      <rPr>
        <sz val="10"/>
        <color theme="1"/>
        <rFont val="Calibri"/>
        <family val="2"/>
        <charset val="204"/>
        <scheme val="minor"/>
      </rPr>
      <t xml:space="preserve">   удалось завести в дистальный сегмент ПНА и ДВ. Выполнена реканализация артерии </t>
    </r>
    <r>
      <rPr>
        <b/>
        <sz val="10"/>
        <color theme="1"/>
        <rFont val="Calibri"/>
        <family val="2"/>
        <charset val="204"/>
        <scheme val="minor"/>
      </rPr>
      <t xml:space="preserve"> БК Euphora 2.0-15</t>
    </r>
    <r>
      <rPr>
        <sz val="10"/>
        <color theme="1"/>
        <rFont val="Calibri"/>
        <family val="2"/>
        <charset val="204"/>
        <scheme val="minor"/>
      </rPr>
      <t xml:space="preserve">.  В область пролонгированного остаточного кальцинированного стеноза проксимального  сегмента с покрытием устья ПНА и с частичным захватом среднего сегмента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2.5-22 мм,</t>
    </r>
    <r>
      <rPr>
        <sz val="10"/>
        <color theme="1"/>
        <rFont val="Calibri"/>
        <family val="2"/>
        <charset val="204"/>
        <scheme val="minor"/>
      </rPr>
      <t xml:space="preserve"> давлением 10 атм. Постдилатация стентаи устья ПНА БК</t>
    </r>
    <r>
      <rPr>
        <b/>
        <sz val="10"/>
        <color theme="1"/>
        <rFont val="Calibri"/>
        <family val="2"/>
        <charset val="204"/>
        <scheme val="minor"/>
      </rPr>
      <t xml:space="preserve"> Euphora 2.75-15</t>
    </r>
    <r>
      <rPr>
        <sz val="10"/>
        <color theme="1"/>
        <rFont val="Calibri"/>
        <family val="2"/>
        <charset val="204"/>
        <scheme val="minor"/>
      </rPr>
      <t xml:space="preserve">, давлением 16 атм. Устье ДВ и ячейка стента последовательно дилатированы </t>
    </r>
    <r>
      <rPr>
        <b/>
        <sz val="10"/>
        <color theme="1"/>
        <rFont val="Calibri"/>
        <family val="2"/>
        <charset val="204"/>
        <scheme val="minor"/>
      </rPr>
      <t xml:space="preserve">БК Euphora 1.5-15 и Euphora 2.0-15., </t>
    </r>
    <r>
      <rPr>
        <sz val="10"/>
        <color theme="1"/>
        <rFont val="Calibri"/>
        <family val="2"/>
        <charset val="204"/>
        <scheme val="minor"/>
      </rPr>
      <t>давлением 10 атм.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 На контрольных съемках стент раскрыт удовлетворительно, диссекции, тромбоза и дистальной эмболии нет, кровоток по ПНА восстановлен, ближе к TIMI III, устье ДВ нескомпрометировано, остаточный стеноз 50%, кровоток TIMI III. Процедура завершена. Давящая повязка. Пациентка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</si>
</sst>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16" fontId="5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1" t="s">
        <v>32</v>
      </c>
      <c r="C1" s="172"/>
      <c r="D1" s="172"/>
      <c r="E1" s="172"/>
      <c r="F1" s="172"/>
      <c r="G1" s="172"/>
      <c r="H1" s="172"/>
      <c r="I1" s="172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2" t="s">
        <v>23</v>
      </c>
      <c r="D2" s="133"/>
      <c r="E2" s="133"/>
      <c r="F2" s="133"/>
      <c r="G2" s="133"/>
      <c r="H2" s="133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1" t="s">
        <v>35</v>
      </c>
      <c r="C3" s="142"/>
      <c r="D3" s="142"/>
      <c r="E3" s="142"/>
      <c r="F3" s="142"/>
      <c r="G3" s="142"/>
      <c r="H3" s="142"/>
      <c r="I3" s="142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4" t="s">
        <v>37</v>
      </c>
      <c r="C4" s="134"/>
      <c r="D4" s="134"/>
      <c r="E4" s="134"/>
      <c r="F4" s="134"/>
      <c r="G4" s="134"/>
      <c r="H4" s="134"/>
      <c r="I4" s="134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3" t="s">
        <v>47</v>
      </c>
      <c r="C5" s="144"/>
      <c r="D5" s="144"/>
      <c r="E5" s="144"/>
      <c r="F5" s="144"/>
      <c r="G5" s="144"/>
      <c r="H5" s="144"/>
      <c r="I5" s="144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 t="s">
        <v>53</v>
      </c>
      <c r="C7" s="78" t="s">
        <v>62</v>
      </c>
      <c r="D7" s="19"/>
      <c r="E7" s="137" t="s">
        <v>39</v>
      </c>
      <c r="F7" s="137"/>
      <c r="G7" s="140"/>
      <c r="H7" s="140"/>
      <c r="I7" s="145" t="s">
        <v>48</v>
      </c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22" t="s">
        <v>64</v>
      </c>
      <c r="C8" s="123"/>
      <c r="D8" s="19"/>
      <c r="E8" s="138" t="s">
        <v>4</v>
      </c>
      <c r="F8" s="139"/>
      <c r="G8" s="140" t="s">
        <v>38</v>
      </c>
      <c r="H8" s="140"/>
      <c r="I8" s="135" t="s">
        <v>55</v>
      </c>
      <c r="J8" s="136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30">
        <v>14358</v>
      </c>
      <c r="C9" s="131"/>
      <c r="D9" s="19"/>
      <c r="E9" s="19"/>
      <c r="F9" s="19"/>
      <c r="G9" s="138" t="s">
        <v>5</v>
      </c>
      <c r="H9" s="139"/>
      <c r="I9" s="135" t="s">
        <v>56</v>
      </c>
      <c r="J9" s="136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8" t="s">
        <v>65</v>
      </c>
      <c r="C10" s="129"/>
      <c r="D10" s="19"/>
      <c r="E10" s="19"/>
      <c r="F10" s="19"/>
      <c r="G10" s="138" t="s">
        <v>34</v>
      </c>
      <c r="H10" s="139"/>
      <c r="I10" s="135" t="s">
        <v>54</v>
      </c>
      <c r="J10" s="136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7">
        <v>5358</v>
      </c>
      <c r="C11" s="79">
        <v>21</v>
      </c>
      <c r="D11" s="22"/>
      <c r="E11" s="20"/>
      <c r="F11" s="20"/>
      <c r="G11" s="138" t="s">
        <v>7</v>
      </c>
      <c r="H11" s="139"/>
      <c r="I11" s="135" t="s">
        <v>45</v>
      </c>
      <c r="J11" s="136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24" t="s">
        <v>8</v>
      </c>
      <c r="B13" s="125"/>
      <c r="C13" s="126" t="s">
        <v>58</v>
      </c>
      <c r="D13" s="127"/>
      <c r="E13" s="46" t="s">
        <v>59</v>
      </c>
      <c r="F13" s="153" t="s">
        <v>9</v>
      </c>
      <c r="G13" s="154"/>
      <c r="H13" s="154"/>
      <c r="I13" s="151" t="s">
        <v>57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24" t="s">
        <v>24</v>
      </c>
      <c r="B14" s="150"/>
      <c r="C14" s="161"/>
      <c r="D14" s="47" t="s">
        <v>33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7" t="s">
        <v>43</v>
      </c>
      <c r="I18" s="88"/>
      <c r="J18" s="89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40</v>
      </c>
      <c r="C19" s="156"/>
      <c r="D19" s="156"/>
      <c r="E19" s="157"/>
      <c r="F19" s="155" t="s">
        <v>42</v>
      </c>
      <c r="G19" s="158"/>
      <c r="H19" s="90"/>
      <c r="I19" s="91"/>
      <c r="J19" s="92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19" t="s">
        <v>49</v>
      </c>
      <c r="C24" s="120"/>
      <c r="D24" s="10" t="s">
        <v>50</v>
      </c>
      <c r="E24" s="121" t="s">
        <v>25</v>
      </c>
      <c r="F24" s="121"/>
      <c r="G24" s="11"/>
      <c r="H24" s="121" t="s">
        <v>17</v>
      </c>
      <c r="I24" s="121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67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15"/>
      <c r="F27" s="116"/>
      <c r="G27" s="117"/>
      <c r="H27" s="117"/>
      <c r="I27" s="117"/>
      <c r="J27" s="118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/>
      <c r="B28" s="19"/>
      <c r="C28" s="19"/>
      <c r="D28" s="19"/>
      <c r="E28" s="105" t="s">
        <v>68</v>
      </c>
      <c r="F28" s="106"/>
      <c r="G28" s="106"/>
      <c r="H28" s="106"/>
      <c r="I28" s="106"/>
      <c r="J28" s="10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5" t="s">
        <v>29</v>
      </c>
      <c r="B47" s="96"/>
      <c r="C47" s="38"/>
      <c r="D47" s="38"/>
      <c r="E47" s="106"/>
      <c r="F47" s="106"/>
      <c r="G47" s="106"/>
      <c r="H47" s="106"/>
      <c r="I47" s="106"/>
      <c r="J47" s="10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08" t="s">
        <v>69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51</v>
      </c>
      <c r="B54" s="149"/>
      <c r="C54" s="149"/>
      <c r="D54" s="93" t="s">
        <v>44</v>
      </c>
      <c r="E54" s="94"/>
      <c r="F54" s="39"/>
      <c r="G54" s="39"/>
      <c r="H54" s="150" t="s">
        <v>21</v>
      </c>
      <c r="I54" s="125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Селезнёв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F,8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Н.В.,Трунова А.С."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32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37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3">
      <c r="A5" s="202" t="s">
        <v>60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v>44288</v>
      </c>
      <c r="C7" s="78" t="s">
        <v>63</v>
      </c>
      <c r="D7" s="19"/>
      <c r="E7" s="137" t="s">
        <v>39</v>
      </c>
      <c r="F7" s="205"/>
      <c r="G7" s="210"/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Кочина В.В.</v>
      </c>
      <c r="C8" s="208"/>
      <c r="D8" s="19"/>
      <c r="E8" s="138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Трунова А.С.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14358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Селезнёв С.А.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38" t="s">
        <v>6</v>
      </c>
      <c r="H10" s="139"/>
      <c r="I10" s="190" t="str">
        <f>'Диагностика КГ'!I10:J10</f>
        <v>Галамага Н.Е.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22</v>
      </c>
      <c r="B11" s="69">
        <f>ОТДЕЛЕНИЕ</f>
        <v>5358</v>
      </c>
      <c r="C11" s="69">
        <f>'Диагностика КГ'!C11</f>
        <v>21</v>
      </c>
      <c r="D11" s="22"/>
      <c r="E11" s="20"/>
      <c r="F11" s="20"/>
      <c r="G11" s="138" t="s">
        <v>7</v>
      </c>
      <c r="H11" s="139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24" t="s">
        <v>8</v>
      </c>
      <c r="B13" s="125"/>
      <c r="C13" s="229" t="str">
        <f>'Диагностика КГ'!B13:C13</f>
        <v>Sol. lidocaini 2%</v>
      </c>
      <c r="D13" s="230"/>
      <c r="E13" s="84" t="str">
        <f>'Диагностика КГ'!E13</f>
        <v>1 ml</v>
      </c>
      <c r="F13" s="153" t="s">
        <v>9</v>
      </c>
      <c r="G13" s="154"/>
      <c r="H13" s="154"/>
      <c r="I13" s="231" t="str">
        <f>'Диагностика КГ'!I13:J13</f>
        <v>a.radialis.</v>
      </c>
      <c r="J13" s="232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24" t="s">
        <v>24</v>
      </c>
      <c r="B14" s="150"/>
      <c r="C14" s="161"/>
      <c r="D14" s="47" t="s">
        <v>33</v>
      </c>
      <c r="E14" s="175" t="s">
        <v>26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36</v>
      </c>
      <c r="C15" s="179"/>
      <c r="D15" s="179"/>
      <c r="E15" s="182"/>
      <c r="F15" s="178" t="s">
        <v>27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3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49</v>
      </c>
      <c r="C20" s="193"/>
      <c r="D20" s="70" t="s">
        <v>61</v>
      </c>
      <c r="E20" s="121" t="s">
        <v>25</v>
      </c>
      <c r="F20" s="121"/>
      <c r="G20" s="233" t="s">
        <v>66</v>
      </c>
      <c r="H20" s="121" t="s">
        <v>28</v>
      </c>
      <c r="I20" s="121"/>
      <c r="J20" s="12">
        <v>1567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2" t="s">
        <v>46</v>
      </c>
      <c r="B21" s="83"/>
      <c r="C21" s="173">
        <v>0.92986111111111114</v>
      </c>
      <c r="D21" s="174"/>
      <c r="E21" s="226" t="s">
        <v>30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70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31</v>
      </c>
      <c r="B48" s="215"/>
      <c r="C48" s="74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52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51</v>
      </c>
      <c r="B54" s="213"/>
      <c r="C54" s="213"/>
      <c r="D54" s="75"/>
      <c r="E54" s="75"/>
      <c r="F54" s="75"/>
      <c r="G54" s="150" t="s">
        <v>21</v>
      </c>
      <c r="H54" s="125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2021-04-02T20:52:54Z</cp:lastPrinted>
  <dcterms:created xsi:type="dcterms:W3CDTF">2006-09-16T00:00:00Z</dcterms:created>
  <dcterms:modified xsi:type="dcterms:W3CDTF">2021-04-02T20:58:04Z</dcterms:modified>
  <cp:category>Рентгенэндоваскулярные хирурги</cp:category>
</cp:coreProperties>
</file>