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<sst xmlns="http://schemas.openxmlformats.org/spreadsheetml/2006/main" count="95" uniqueCount="70">
  <si>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</si>
  <si>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</si>
  <si>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</si>
  <si>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</si>
  <si>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</si>
  <si>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</si>
  <si>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</si>
  <si>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</si>
  <si>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</si>
  <si>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</si>
  <si>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</si>
  <si>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</si>
  <si>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</si>
  <si>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</si>
  <si>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</si>
  <si>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</si>
  <si>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</si>
  <si>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</si>
  <si>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</si>
  <si>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</si>
  <si>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</si>
  <si>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</si>
  <si>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</si>
  <si>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</si>
  <si>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</si>
  <si>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</si>
  <si>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</si>
  <si>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</si>
  <si>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</si>
  <si>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</si>
  <si>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</si>
  <si>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</si>
  <si>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</si>
  <si>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</si>
  <si>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</si>
  <si>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</si>
  <si>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</si>
  <si>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</si>
  <si>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</si>
  <si>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</si>
  <si>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</si>
  <si>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</si>
  <si>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</si>
  <si>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</si>
  <si>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</si>
  <si>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</si>
  <si>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</si>
  <si>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</si>
  <si>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</si>
  <si>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</si>
  <si>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50 ml</t>
  </si>
  <si>
    <t>Интродъюссер извлечён</t>
  </si>
  <si>
    <t xml:space="preserve">1) Контроль места пункции. Повязка на 6ч. </t>
  </si>
  <si>
    <t xml:space="preserve"> 02.04.21</t>
  </si>
  <si>
    <t>Галамага Н.Е.</t>
  </si>
  <si>
    <t>Трунова А.С.</t>
  </si>
  <si>
    <t>Селезнёв С.А.</t>
  </si>
  <si>
    <t>a.radialis.</t>
  </si>
  <si>
    <t>Sol. lidocaini 2%</t>
  </si>
  <si>
    <t>1 ml</t>
  </si>
  <si>
    <t>ОКС ПST</t>
  </si>
  <si>
    <t>правый</t>
  </si>
  <si>
    <t>начало 23:45</t>
  </si>
  <si>
    <t>окончание 00:45</t>
  </si>
  <si>
    <t>Баллонная вазодилатация с имплантацией стента  в сосуд  ВТК (1 DES)</t>
  </si>
  <si>
    <t>Сударкина М.И.</t>
  </si>
  <si>
    <t>Экстренное ЧКВ ПНА. и/или ВТК</t>
  </si>
  <si>
    <t>150 ml</t>
  </si>
  <si>
    <r>
      <t>Устье ствола ЛКА катетеризировано 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Launcher JL 4.0 6F. </t>
    </r>
    <r>
      <rPr>
        <sz val="10"/>
        <color theme="1"/>
        <rFont val="Calibri"/>
        <family val="2"/>
        <charset val="204"/>
        <scheme val="minor"/>
      </rPr>
      <t>Предприняты попытки на</t>
    </r>
    <r>
      <rPr>
        <b/>
        <sz val="10"/>
        <color theme="1"/>
        <rFont val="Calibri"/>
        <family val="2"/>
        <charset val="204"/>
        <scheme val="minor"/>
      </rPr>
      <t xml:space="preserve"> БК Euphora 2.0-15 </t>
    </r>
    <r>
      <rPr>
        <sz val="10"/>
        <color theme="1"/>
        <rFont val="Calibri"/>
        <family val="2"/>
        <charset val="204"/>
        <scheme val="minor"/>
      </rPr>
      <t>провести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</t>
    </r>
    <r>
      <rPr>
        <sz val="10"/>
        <color theme="1"/>
        <rFont val="Calibri"/>
        <family val="2"/>
        <charset val="204"/>
        <scheme val="minor"/>
      </rPr>
      <t xml:space="preserve"> за зону дистальной окклюзии ПНА. Провести проводник через кальцинированный участок не удалось (Хроническая окклюзия дистального сегмента ПНА?). </t>
    </r>
    <r>
      <rPr>
        <i/>
        <u/>
        <sz val="10"/>
        <color theme="1"/>
        <rFont val="Calibri"/>
        <family val="2"/>
        <charset val="204"/>
        <scheme val="minor"/>
      </rPr>
      <t>Принято решение выполнить стентирование крупной ВТК</t>
    </r>
    <r>
      <rPr>
        <sz val="10"/>
        <color theme="1"/>
        <rFont val="Calibri"/>
        <family val="2"/>
        <charset val="204"/>
        <scheme val="minor"/>
      </rPr>
      <t xml:space="preserve">. Проводник  Intuition проведен в дистальный сегмент ВТК. В зону субокклюзирующего стеноза прокс/3 крупной ВТК 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3.0-12 мм,</t>
    </r>
    <r>
      <rPr>
        <sz val="10"/>
        <color theme="1"/>
        <rFont val="Calibri"/>
        <family val="2"/>
        <charset val="204"/>
        <scheme val="minor"/>
      </rPr>
      <t xml:space="preserve"> давлением 12 атм.  На контрольных съемках стент раскрыт удовлетворительно, диссекции, тромбоза и дистальной эмболии нет, кровоток по ВТК  TIMI III. Процедура завершена. Давящая повязка. Пациентка  в стабильном состоянии переводится в ПРИТ. </t>
    </r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</si>
  <si>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кальциноз, неровность контуров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кальциноз проксимального и среднего сегмента, на границе среднего и дистального сегмента определяется окклюзия (хроническая?). Кровоток по дистальному сегменту ПНА TIMI  0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>Субокклюзирующий стеноз проксимального сегмента крупной ВТК.</t>
    </r>
    <r>
      <rPr>
        <sz val="11"/>
        <color theme="1"/>
        <rFont val="Times New Roman"/>
        <family val="1"/>
        <charset val="204"/>
      </rPr>
      <t xml:space="preserve"> Стеноз ВТК 2 80% (д. артерии не более 2.25 мм). Кровоток по TIMI III                                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контуров проксимального сегмента, стенозы среднего сегмента 70%, стеноз средней трети ЗНА 70%. TIMI  III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</si>
</sst>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3" t="s">
        <v>32</v>
      </c>
      <c r="C1" s="114"/>
      <c r="D1" s="114"/>
      <c r="E1" s="114"/>
      <c r="F1" s="114"/>
      <c r="G1" s="114"/>
      <c r="H1" s="114"/>
      <c r="I1" s="114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16" t="s">
        <v>23</v>
      </c>
      <c r="D2" s="117"/>
      <c r="E2" s="117"/>
      <c r="F2" s="117"/>
      <c r="G2" s="117"/>
      <c r="H2" s="117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25" t="s">
        <v>35</v>
      </c>
      <c r="C3" s="126"/>
      <c r="D3" s="126"/>
      <c r="E3" s="126"/>
      <c r="F3" s="126"/>
      <c r="G3" s="126"/>
      <c r="H3" s="126"/>
      <c r="I3" s="126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18" t="s">
        <v>37</v>
      </c>
      <c r="C4" s="118"/>
      <c r="D4" s="118"/>
      <c r="E4" s="118"/>
      <c r="F4" s="118"/>
      <c r="G4" s="118"/>
      <c r="H4" s="118"/>
      <c r="I4" s="118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27" t="s">
        <v>47</v>
      </c>
      <c r="C5" s="128"/>
      <c r="D5" s="128"/>
      <c r="E5" s="128"/>
      <c r="F5" s="128"/>
      <c r="G5" s="128"/>
      <c r="H5" s="128"/>
      <c r="I5" s="128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 t="s">
        <v>53</v>
      </c>
      <c r="C7" s="78" t="s">
        <v>62</v>
      </c>
      <c r="D7" s="19"/>
      <c r="E7" s="121" t="s">
        <v>39</v>
      </c>
      <c r="F7" s="121"/>
      <c r="G7" s="124"/>
      <c r="H7" s="124"/>
      <c r="I7" s="129" t="s">
        <v>48</v>
      </c>
      <c r="J7" s="13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65</v>
      </c>
      <c r="C8" s="132"/>
      <c r="D8" s="19"/>
      <c r="E8" s="122" t="s">
        <v>4</v>
      </c>
      <c r="F8" s="123"/>
      <c r="G8" s="124" t="s">
        <v>38</v>
      </c>
      <c r="H8" s="124"/>
      <c r="I8" s="119" t="s">
        <v>55</v>
      </c>
      <c r="J8" s="120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37">
        <v>14103</v>
      </c>
      <c r="C9" s="138"/>
      <c r="D9" s="19"/>
      <c r="E9" s="19"/>
      <c r="F9" s="19"/>
      <c r="G9" s="122" t="s">
        <v>5</v>
      </c>
      <c r="H9" s="123"/>
      <c r="I9" s="119" t="s">
        <v>56</v>
      </c>
      <c r="J9" s="120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35" t="s">
        <v>60</v>
      </c>
      <c r="C10" s="136"/>
      <c r="D10" s="19"/>
      <c r="E10" s="19"/>
      <c r="F10" s="19"/>
      <c r="G10" s="122" t="s">
        <v>34</v>
      </c>
      <c r="H10" s="123"/>
      <c r="I10" s="119" t="s">
        <v>54</v>
      </c>
      <c r="J10" s="120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22</v>
      </c>
      <c r="B11" s="77">
        <v>5360</v>
      </c>
      <c r="C11" s="79">
        <v>21</v>
      </c>
      <c r="D11" s="22"/>
      <c r="E11" s="20"/>
      <c r="F11" s="20"/>
      <c r="G11" s="122" t="s">
        <v>7</v>
      </c>
      <c r="H11" s="123"/>
      <c r="I11" s="119" t="s">
        <v>45</v>
      </c>
      <c r="J11" s="120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58</v>
      </c>
      <c r="D13" s="134"/>
      <c r="E13" s="46" t="s">
        <v>59</v>
      </c>
      <c r="F13" s="94" t="s">
        <v>9</v>
      </c>
      <c r="G13" s="95"/>
      <c r="H13" s="95"/>
      <c r="I13" s="92" t="s">
        <v>57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7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39" t="s">
        <v>43</v>
      </c>
      <c r="I18" s="140"/>
      <c r="J18" s="141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2"/>
      <c r="I19" s="143"/>
      <c r="J19" s="144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3"/>
      <c r="I20" s="164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5"/>
      <c r="I21" s="166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09" t="s">
        <v>15</v>
      </c>
      <c r="B22" s="110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1"/>
      <c r="B23" s="112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71" t="s">
        <v>49</v>
      </c>
      <c r="C24" s="172"/>
      <c r="D24" s="10" t="s">
        <v>50</v>
      </c>
      <c r="E24" s="115" t="s">
        <v>25</v>
      </c>
      <c r="F24" s="115"/>
      <c r="G24" s="11"/>
      <c r="H24" s="115" t="s">
        <v>17</v>
      </c>
      <c r="I24" s="115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54" t="s">
        <v>19</v>
      </c>
      <c r="B25" s="155"/>
      <c r="C25" s="155"/>
      <c r="D25" s="155"/>
      <c r="E25" s="155"/>
      <c r="F25" s="155"/>
      <c r="G25" s="155"/>
      <c r="H25" s="155"/>
      <c r="I25" s="155"/>
      <c r="J25" s="15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61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67"/>
      <c r="F27" s="168"/>
      <c r="G27" s="169"/>
      <c r="H27" s="169"/>
      <c r="I27" s="169"/>
      <c r="J27" s="170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/>
      <c r="B28" s="19"/>
      <c r="C28" s="19"/>
      <c r="D28" s="19"/>
      <c r="E28" s="157" t="s">
        <v>69</v>
      </c>
      <c r="F28" s="158"/>
      <c r="G28" s="158"/>
      <c r="H28" s="158"/>
      <c r="I28" s="158"/>
      <c r="J28" s="159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58"/>
      <c r="F29" s="158"/>
      <c r="G29" s="158"/>
      <c r="H29" s="158"/>
      <c r="I29" s="158"/>
      <c r="J29" s="159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58"/>
      <c r="F30" s="158"/>
      <c r="G30" s="158"/>
      <c r="H30" s="158"/>
      <c r="I30" s="158"/>
      <c r="J30" s="159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58"/>
      <c r="F31" s="158"/>
      <c r="G31" s="158"/>
      <c r="H31" s="158"/>
      <c r="I31" s="158"/>
      <c r="J31" s="159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58"/>
      <c r="F32" s="158"/>
      <c r="G32" s="158"/>
      <c r="H32" s="158"/>
      <c r="I32" s="158"/>
      <c r="J32" s="159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58"/>
      <c r="F33" s="158"/>
      <c r="G33" s="158"/>
      <c r="H33" s="158"/>
      <c r="I33" s="158"/>
      <c r="J33" s="159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58"/>
      <c r="F34" s="158"/>
      <c r="G34" s="158"/>
      <c r="H34" s="158"/>
      <c r="I34" s="158"/>
      <c r="J34" s="159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58"/>
      <c r="F35" s="158"/>
      <c r="G35" s="158"/>
      <c r="H35" s="158"/>
      <c r="I35" s="158"/>
      <c r="J35" s="159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58"/>
      <c r="F36" s="158"/>
      <c r="G36" s="158"/>
      <c r="H36" s="158"/>
      <c r="I36" s="158"/>
      <c r="J36" s="159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58"/>
      <c r="F37" s="158"/>
      <c r="G37" s="158"/>
      <c r="H37" s="158"/>
      <c r="I37" s="158"/>
      <c r="J37" s="159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58"/>
      <c r="F38" s="158"/>
      <c r="G38" s="158"/>
      <c r="H38" s="158"/>
      <c r="I38" s="158"/>
      <c r="J38" s="159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58"/>
      <c r="F39" s="158"/>
      <c r="G39" s="158"/>
      <c r="H39" s="158"/>
      <c r="I39" s="158"/>
      <c r="J39" s="159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58"/>
      <c r="F40" s="158"/>
      <c r="G40" s="158"/>
      <c r="H40" s="158"/>
      <c r="I40" s="158"/>
      <c r="J40" s="159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58"/>
      <c r="F41" s="158"/>
      <c r="G41" s="158"/>
      <c r="H41" s="158"/>
      <c r="I41" s="158"/>
      <c r="J41" s="159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58"/>
      <c r="F42" s="158"/>
      <c r="G42" s="158"/>
      <c r="H42" s="158"/>
      <c r="I42" s="158"/>
      <c r="J42" s="159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58"/>
      <c r="F43" s="158"/>
      <c r="G43" s="158"/>
      <c r="H43" s="158"/>
      <c r="I43" s="158"/>
      <c r="J43" s="159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58"/>
      <c r="F44" s="158"/>
      <c r="G44" s="158"/>
      <c r="H44" s="158"/>
      <c r="I44" s="158"/>
      <c r="J44" s="159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58"/>
      <c r="F45" s="158"/>
      <c r="G45" s="158"/>
      <c r="H45" s="158"/>
      <c r="I45" s="158"/>
      <c r="J45" s="159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58"/>
      <c r="F46" s="158"/>
      <c r="G46" s="158"/>
      <c r="H46" s="158"/>
      <c r="I46" s="158"/>
      <c r="J46" s="159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47" t="s">
        <v>29</v>
      </c>
      <c r="B47" s="148"/>
      <c r="C47" s="38"/>
      <c r="D47" s="38"/>
      <c r="E47" s="158"/>
      <c r="F47" s="158"/>
      <c r="G47" s="158"/>
      <c r="H47" s="158"/>
      <c r="I47" s="158"/>
      <c r="J47" s="159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0" t="s">
        <v>66</v>
      </c>
      <c r="B48" s="161"/>
      <c r="C48" s="161"/>
      <c r="D48" s="161"/>
      <c r="E48" s="158"/>
      <c r="F48" s="158"/>
      <c r="G48" s="158"/>
      <c r="H48" s="158"/>
      <c r="I48" s="158"/>
      <c r="J48" s="159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2"/>
      <c r="B49" s="161"/>
      <c r="C49" s="161"/>
      <c r="D49" s="161"/>
      <c r="E49" s="158"/>
      <c r="F49" s="158"/>
      <c r="G49" s="158"/>
      <c r="H49" s="158"/>
      <c r="I49" s="158"/>
      <c r="J49" s="159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2"/>
      <c r="B50" s="161"/>
      <c r="C50" s="161"/>
      <c r="D50" s="161"/>
      <c r="E50" s="158"/>
      <c r="F50" s="158"/>
      <c r="G50" s="158"/>
      <c r="H50" s="158"/>
      <c r="I50" s="158"/>
      <c r="J50" s="159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2"/>
      <c r="B51" s="161"/>
      <c r="C51" s="161"/>
      <c r="D51" s="161"/>
      <c r="E51" s="158"/>
      <c r="F51" s="158"/>
      <c r="G51" s="158"/>
      <c r="H51" s="158"/>
      <c r="I51" s="158"/>
      <c r="J51" s="159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49"/>
      <c r="B52" s="150"/>
      <c r="C52" s="151"/>
      <c r="D52" s="151"/>
      <c r="E52" s="151"/>
      <c r="F52" s="151"/>
      <c r="G52" s="151"/>
      <c r="H52" s="151"/>
      <c r="I52" s="151"/>
      <c r="J52" s="152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53"/>
      <c r="B53" s="151"/>
      <c r="C53" s="151"/>
      <c r="D53" s="151"/>
      <c r="E53" s="151"/>
      <c r="F53" s="151"/>
      <c r="G53" s="151"/>
      <c r="H53" s="151"/>
      <c r="I53" s="151"/>
      <c r="J53" s="152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45" t="s">
        <v>44</v>
      </c>
      <c r="E54" s="146"/>
      <c r="F54" s="39"/>
      <c r="G54" s="39"/>
      <c r="H54" s="90" t="s">
        <v>21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Селезнёв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F,8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Н.В.,Трунова А.С."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32</v>
      </c>
      <c r="B1" s="210"/>
      <c r="C1" s="210"/>
      <c r="D1" s="210"/>
      <c r="E1" s="210"/>
      <c r="F1" s="210"/>
      <c r="G1" s="210"/>
      <c r="H1" s="210"/>
      <c r="I1" s="210"/>
      <c r="J1" s="211"/>
      <c r="K1" s="202"/>
      <c r="L1" s="203"/>
      <c r="M1" s="203"/>
      <c r="N1" s="203"/>
      <c r="O1" s="203"/>
      <c r="P1" s="203"/>
      <c r="Q1" s="203"/>
      <c r="R1" s="203"/>
      <c r="S1" s="203"/>
      <c r="T1" s="203"/>
    </row>
    <row r="2" spans="1:20" ht="18.75" x14ac:dyDescent="0.25">
      <c r="A2" s="212" t="s">
        <v>23</v>
      </c>
      <c r="B2" s="213"/>
      <c r="C2" s="213"/>
      <c r="D2" s="213"/>
      <c r="E2" s="213"/>
      <c r="F2" s="213"/>
      <c r="G2" s="213"/>
      <c r="H2" s="213"/>
      <c r="I2" s="213"/>
      <c r="J2" s="214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 x14ac:dyDescent="0.25">
      <c r="A3" s="215" t="s">
        <v>35</v>
      </c>
      <c r="B3" s="213"/>
      <c r="C3" s="213"/>
      <c r="D3" s="213"/>
      <c r="E3" s="213"/>
      <c r="F3" s="213"/>
      <c r="G3" s="213"/>
      <c r="H3" s="213"/>
      <c r="I3" s="213"/>
      <c r="J3" s="214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 x14ac:dyDescent="0.25">
      <c r="A4" s="216" t="s">
        <v>37</v>
      </c>
      <c r="B4" s="213"/>
      <c r="C4" s="213"/>
      <c r="D4" s="213"/>
      <c r="E4" s="213"/>
      <c r="F4" s="213"/>
      <c r="G4" s="213"/>
      <c r="H4" s="213"/>
      <c r="I4" s="213"/>
      <c r="J4" s="214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 x14ac:dyDescent="0.3">
      <c r="A5" s="217" t="s">
        <v>64</v>
      </c>
      <c r="B5" s="218"/>
      <c r="C5" s="218"/>
      <c r="D5" s="218"/>
      <c r="E5" s="218"/>
      <c r="F5" s="218"/>
      <c r="G5" s="218"/>
      <c r="H5" s="218"/>
      <c r="I5" s="218"/>
      <c r="J5" s="219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 x14ac:dyDescent="0.25">
      <c r="A7" s="43" t="s">
        <v>0</v>
      </c>
      <c r="B7" s="68">
        <v>44289</v>
      </c>
      <c r="C7" s="78" t="s">
        <v>63</v>
      </c>
      <c r="D7" s="19"/>
      <c r="E7" s="121" t="s">
        <v>39</v>
      </c>
      <c r="F7" s="220"/>
      <c r="G7" s="198"/>
      <c r="H7" s="198"/>
      <c r="I7" s="221" t="str">
        <f>'Диагностика КГ'!I7:J7</f>
        <v>Щербаков А.С.</v>
      </c>
      <c r="J7" s="222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 x14ac:dyDescent="0.25">
      <c r="A8" s="44" t="s">
        <v>3</v>
      </c>
      <c r="B8" s="185" t="str">
        <f>'Диагностика КГ'!B8:C8</f>
        <v>Сударкина М.И.</v>
      </c>
      <c r="C8" s="196"/>
      <c r="D8" s="19"/>
      <c r="E8" s="122" t="s">
        <v>4</v>
      </c>
      <c r="F8" s="197"/>
      <c r="G8" s="199" t="str">
        <f>'Диагностика КГ'!G8:H8</f>
        <v>__________</v>
      </c>
      <c r="H8" s="199"/>
      <c r="I8" s="185" t="str">
        <f>'Диагностика КГ'!I8:J8</f>
        <v>Трунова А.С.</v>
      </c>
      <c r="J8" s="186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 x14ac:dyDescent="0.25">
      <c r="A9" s="45" t="s">
        <v>1</v>
      </c>
      <c r="B9" s="181">
        <f>'Диагностика КГ'!B9:C9</f>
        <v>14103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Селезнёв С.А.</v>
      </c>
      <c r="J9" s="186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2" t="s">
        <v>6</v>
      </c>
      <c r="H10" s="123"/>
      <c r="I10" s="185" t="str">
        <f>'Диагностика КГ'!I10:J10</f>
        <v>Галамага Н.Е.</v>
      </c>
      <c r="J10" s="186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 x14ac:dyDescent="0.25">
      <c r="A11" s="43" t="s">
        <v>22</v>
      </c>
      <c r="B11" s="69">
        <f>ОТДЕЛЕНИЕ</f>
        <v>5360</v>
      </c>
      <c r="C11" s="69">
        <f>'Диагностика КГ'!C11</f>
        <v>21</v>
      </c>
      <c r="D11" s="22"/>
      <c r="E11" s="20"/>
      <c r="F11" s="20"/>
      <c r="G11" s="122" t="s">
        <v>7</v>
      </c>
      <c r="H11" s="123"/>
      <c r="I11" s="185" t="str">
        <f>'Диагностика КГ'!I11:J11</f>
        <v>________</v>
      </c>
      <c r="J11" s="186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 x14ac:dyDescent="0.25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 x14ac:dyDescent="0.25">
      <c r="A13" s="102" t="s">
        <v>8</v>
      </c>
      <c r="B13" s="91"/>
      <c r="C13" s="192" t="str">
        <f>'Диагностика КГ'!B13:C13</f>
        <v>Sol. lidocaini 2%</v>
      </c>
      <c r="D13" s="193"/>
      <c r="E13" s="84" t="str">
        <f>'Диагностика КГ'!E13</f>
        <v>1 ml</v>
      </c>
      <c r="F13" s="94" t="s">
        <v>9</v>
      </c>
      <c r="G13" s="95"/>
      <c r="H13" s="95"/>
      <c r="I13" s="194" t="str">
        <f>'Диагностика КГ'!I13:J13</f>
        <v>a.radialis.</v>
      </c>
      <c r="J13" s="195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 x14ac:dyDescent="0.25">
      <c r="A14" s="102" t="s">
        <v>24</v>
      </c>
      <c r="B14" s="90"/>
      <c r="C14" s="103"/>
      <c r="D14" s="47" t="s">
        <v>33</v>
      </c>
      <c r="E14" s="225" t="s">
        <v>26</v>
      </c>
      <c r="F14" s="226"/>
      <c r="G14" s="226"/>
      <c r="H14" s="226"/>
      <c r="I14" s="226"/>
      <c r="J14" s="227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 x14ac:dyDescent="0.25">
      <c r="A15" s="50"/>
      <c r="B15" s="231" t="s">
        <v>36</v>
      </c>
      <c r="C15" s="229"/>
      <c r="D15" s="229"/>
      <c r="E15" s="232"/>
      <c r="F15" s="228" t="s">
        <v>27</v>
      </c>
      <c r="G15" s="232"/>
      <c r="H15" s="228" t="s">
        <v>41</v>
      </c>
      <c r="I15" s="229"/>
      <c r="J15" s="230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3"/>
      <c r="J17" s="62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 x14ac:dyDescent="0.25">
      <c r="A18" s="109" t="s">
        <v>15</v>
      </c>
      <c r="B18" s="110"/>
      <c r="C18" s="19"/>
      <c r="D18" s="19"/>
      <c r="E18" s="19"/>
      <c r="F18" s="19"/>
      <c r="G18" s="19"/>
      <c r="H18" s="30"/>
      <c r="I18" s="30"/>
      <c r="J18" s="32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 x14ac:dyDescent="0.25">
      <c r="A19" s="111"/>
      <c r="B19" s="112"/>
      <c r="C19" s="52"/>
      <c r="D19" s="52"/>
      <c r="E19" s="52"/>
      <c r="F19" s="52"/>
      <c r="G19" s="52"/>
      <c r="H19" s="52"/>
      <c r="I19" s="52"/>
      <c r="J19" s="63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 x14ac:dyDescent="0.25">
      <c r="A20" s="71" t="s">
        <v>16</v>
      </c>
      <c r="B20" s="207" t="s">
        <v>49</v>
      </c>
      <c r="C20" s="208"/>
      <c r="D20" s="70" t="s">
        <v>67</v>
      </c>
      <c r="E20" s="115" t="s">
        <v>25</v>
      </c>
      <c r="F20" s="115"/>
      <c r="G20" s="233">
        <v>0.51250000000000007</v>
      </c>
      <c r="H20" s="115" t="s">
        <v>28</v>
      </c>
      <c r="I20" s="115"/>
      <c r="J20" s="12">
        <v>871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 ht="19.5" customHeight="1" x14ac:dyDescent="0.45">
      <c r="A21" s="82" t="s">
        <v>46</v>
      </c>
      <c r="B21" s="83"/>
      <c r="C21" s="223">
        <v>6.9444444444444441E-3</v>
      </c>
      <c r="D21" s="224"/>
      <c r="E21" s="189" t="s">
        <v>30</v>
      </c>
      <c r="F21" s="190"/>
      <c r="G21" s="190"/>
      <c r="H21" s="190"/>
      <c r="I21" s="190"/>
      <c r="J21" s="191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 x14ac:dyDescent="0.25">
      <c r="A22" s="66"/>
      <c r="B22" s="1"/>
      <c r="C22" s="1"/>
      <c r="D22" s="1"/>
      <c r="E22" s="204" t="s">
        <v>68</v>
      </c>
      <c r="F22" s="205"/>
      <c r="G22" s="205"/>
      <c r="H22" s="205"/>
      <c r="I22" s="205"/>
      <c r="J22" s="206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 x14ac:dyDescent="0.25">
      <c r="A48" s="175" t="s">
        <v>31</v>
      </c>
      <c r="B48" s="176"/>
      <c r="C48" s="74"/>
      <c r="D48" s="1"/>
      <c r="E48" s="205"/>
      <c r="F48" s="205"/>
      <c r="G48" s="205"/>
      <c r="H48" s="205"/>
      <c r="I48" s="205"/>
      <c r="J48" s="206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 x14ac:dyDescent="0.25">
      <c r="A49" s="177" t="s">
        <v>52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 x14ac:dyDescent="0.25">
      <c r="A54" s="173" t="s">
        <v>51</v>
      </c>
      <c r="B54" s="174"/>
      <c r="C54" s="174"/>
      <c r="D54" s="75"/>
      <c r="E54" s="75"/>
      <c r="F54" s="75"/>
      <c r="G54" s="90" t="s">
        <v>21</v>
      </c>
      <c r="H54" s="91"/>
      <c r="I54" s="64"/>
      <c r="J54" s="65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 x14ac:dyDescent="0.25">
      <c r="A55" s="200"/>
      <c r="B55" s="200"/>
      <c r="C55" s="200"/>
      <c r="D55" s="200"/>
      <c r="E55" s="200"/>
      <c r="F55" s="200"/>
      <c r="G55" s="200"/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</row>
    <row r="56" spans="1:20" x14ac:dyDescent="0.25">
      <c r="A56" s="200"/>
      <c r="B56" s="200"/>
      <c r="C56" s="200"/>
      <c r="D56" s="200"/>
      <c r="E56" s="200"/>
      <c r="F56" s="200"/>
      <c r="G56" s="200"/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</row>
    <row r="57" spans="1:20" x14ac:dyDescent="0.25">
      <c r="A57" s="200"/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</row>
    <row r="58" spans="1:20" x14ac:dyDescent="0.25">
      <c r="A58" s="200"/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</row>
    <row r="59" spans="1:20" x14ac:dyDescent="0.25">
      <c r="A59" s="200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</row>
    <row r="60" spans="1:20" x14ac:dyDescent="0.25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</row>
    <row r="61" spans="1:20" x14ac:dyDescent="0.25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</row>
    <row r="62" spans="1:20" ht="13.5" customHeight="1" x14ac:dyDescent="0.25">
      <c r="A62" s="201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2021-04-02T22:01:53Z</cp:lastPrinted>
  <dcterms:created xsi:type="dcterms:W3CDTF">2006-09-16T00:00:00Z</dcterms:created>
  <dcterms:modified xsi:type="dcterms:W3CDTF">2021-04-02T22:01:58Z</dcterms:modified>
  <cp:category>Рентгенэндоваскулярные хирурги</cp:category>
</cp:coreProperties>
</file>