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23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<sst xmlns="http://schemas.openxmlformats.org/spreadsheetml/2006/main" count="102" uniqueCount="73">
  <si>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</si>
  <si>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</si>
  <si>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</si>
  <si>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</si>
  <si>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</si>
  <si>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</si>
  <si>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</si>
  <si>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</si>
  <si>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</si>
  <si>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</si>
  <si>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</si>
  <si>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</si>
  <si>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</si>
  <si>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</si>
  <si>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</si>
  <si>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</si>
  <si>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</si>
  <si>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</si>
  <si>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</si>
  <si>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</si>
  <si>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</si>
  <si>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</si>
  <si>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</si>
  <si>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</si>
  <si>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</si>
  <si>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</si>
  <si>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</si>
  <si>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</si>
  <si>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</si>
  <si>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</si>
  <si>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</si>
  <si>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</si>
  <si>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</si>
  <si>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</si>
  <si>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</si>
  <si>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</si>
  <si>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</si>
  <si>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</si>
  <si>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</si>
  <si>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</si>
  <si>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</si>
  <si>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</si>
  <si>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</si>
  <si>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</si>
  <si>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</si>
  <si>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</si>
  <si>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</si>
  <si>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</si>
  <si>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</si>
  <si>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</si>
  <si>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</si>
  <si>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</si>
  <si>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</si>
  <si>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</si>
  <si>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</si>
  <si>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Мишина Е.А.</t>
  </si>
  <si>
    <t>правый</t>
  </si>
  <si>
    <t>Трунова А.С.</t>
  </si>
  <si>
    <t xml:space="preserve"> 24.04.2020</t>
  </si>
  <si>
    <t>ОКС ПST</t>
  </si>
  <si>
    <t>Селезнев С.А.</t>
  </si>
  <si>
    <t>начало 01:15</t>
  </si>
  <si>
    <t>Редяева Н.В.</t>
  </si>
  <si>
    <t>проходим,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</si>
  <si>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стеноз среднего сегмента 60%.     Антеградный кровоток  TIMI III. </t>
    </r>
    <r>
      <rPr>
        <b/>
        <sz val="11"/>
        <color theme="1"/>
        <rFont val="Times New Roman"/>
        <family val="1"/>
        <charset val="204"/>
      </rPr>
      <t xml:space="preserve">           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субокклюзирующий стеноз среднего сегмента, стеноз дистального сегмента 90%. Антеградный кровоток  TIMI III.     </t>
    </r>
  </si>
  <si>
    <t>Экстренная реваскуляризация бассейна ПКА</t>
  </si>
  <si>
    <t>1 ml</t>
  </si>
  <si>
    <t>Sol. lidocaini 2%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</si>
  <si>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</si>
  <si>
    <r>
      <rPr>
        <sz val="10"/>
        <color theme="1"/>
        <rFont val="Cambria"/>
        <family val="1"/>
        <charset val="204"/>
        <scheme val="major"/>
      </rPr>
      <t xml:space="preserve">Устье ПКА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JR 4.0</t>
    </r>
    <r>
      <rPr>
        <sz val="10"/>
        <color theme="1"/>
        <rFont val="Cambria"/>
        <family val="1"/>
        <charset val="204"/>
        <scheme val="major"/>
      </rPr>
      <t xml:space="preserve">  6F.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ПКА. Предилатация субокклюзирующего стеноза среднего сегмента ПКА БК</t>
    </r>
    <r>
      <rPr>
        <b/>
        <sz val="10"/>
        <color theme="1"/>
        <rFont val="Cambria"/>
        <family val="1"/>
        <charset val="204"/>
        <scheme val="major"/>
      </rPr>
      <t xml:space="preserve"> Euphora 2,5-15</t>
    </r>
    <r>
      <rPr>
        <sz val="10"/>
        <color theme="1"/>
        <rFont val="Cambria"/>
        <family val="1"/>
        <charset val="204"/>
        <scheme val="major"/>
      </rPr>
      <t xml:space="preserve"> мм, давлением до 12 атм. В зону значимого стеноза дистального сегмента имплантирован  </t>
    </r>
    <r>
      <rPr>
        <b/>
        <sz val="10"/>
        <color theme="1"/>
        <rFont val="Cambria"/>
        <family val="1"/>
        <charset val="204"/>
        <scheme val="major"/>
      </rPr>
      <t>DES Resolute Intergrity 3.5-30 мм</t>
    </r>
    <r>
      <rPr>
        <sz val="10"/>
        <color theme="1"/>
        <rFont val="Cambria"/>
        <family val="1"/>
        <charset val="204"/>
        <scheme val="major"/>
      </rPr>
      <t xml:space="preserve">.  давлением 14 атм.   В зону значимого остаточного стеноза среднего сегмента  оверлаппингом с предыдущим стентом имплантирован </t>
    </r>
    <r>
      <rPr>
        <b/>
        <sz val="10"/>
        <color theme="1"/>
        <rFont val="Cambria"/>
        <family val="1"/>
        <charset val="204"/>
        <scheme val="major"/>
      </rPr>
      <t xml:space="preserve"> DES Resolute Intergrity 3.5-38</t>
    </r>
    <r>
      <rPr>
        <sz val="10"/>
        <color theme="1"/>
        <rFont val="Cambria"/>
        <family val="1"/>
        <charset val="204"/>
        <scheme val="major"/>
      </rPr>
      <t xml:space="preserve"> мм.  давлением 14 атм.  На контрольной ангиограмме стенты расправлены полностью, краевых диссекций, тромбоза не выявлено, Кровоток сохранён  TIMI 3,  Процедура завершена. Резульат удовлетворительный. Пациентка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</si>
  <si>
    <t>Баллонная вазодилатация с установкой стента в сосуд  ПКА (2 DES)</t>
  </si>
  <si>
    <t>окончание 02:15</t>
  </si>
  <si>
    <t>КОРОНАРОГРАФИЯ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</si>
</sst>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30</v>
      </c>
      <c r="C1" s="174"/>
      <c r="D1" s="174"/>
      <c r="E1" s="174"/>
      <c r="F1" s="174"/>
      <c r="G1" s="174"/>
      <c r="H1" s="174"/>
      <c r="I1" s="174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0" t="s">
        <v>72</v>
      </c>
      <c r="C5" s="141"/>
      <c r="D5" s="141"/>
      <c r="E5" s="141"/>
      <c r="F5" s="141"/>
      <c r="G5" s="141"/>
      <c r="H5" s="141"/>
      <c r="I5" s="141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44310</v>
      </c>
      <c r="C7" s="144" t="s">
        <v>61</v>
      </c>
      <c r="D7" s="145"/>
      <c r="E7" s="126" t="s">
        <v>37</v>
      </c>
      <c r="F7" s="126"/>
      <c r="G7" s="135"/>
      <c r="H7" s="135"/>
      <c r="I7" s="142" t="s">
        <v>51</v>
      </c>
      <c r="J7" s="143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29" t="s">
        <v>62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57</v>
      </c>
      <c r="J8" s="125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3">
        <v>14698</v>
      </c>
      <c r="C9" s="134"/>
      <c r="D9" s="19"/>
      <c r="E9" s="19"/>
      <c r="F9" s="19"/>
      <c r="G9" s="127" t="s">
        <v>5</v>
      </c>
      <c r="H9" s="128"/>
      <c r="I9" s="124" t="s">
        <v>60</v>
      </c>
      <c r="J9" s="125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1" t="s">
        <v>59</v>
      </c>
      <c r="C10" s="132"/>
      <c r="D10" s="19"/>
      <c r="E10" s="19"/>
      <c r="F10" s="19"/>
      <c r="G10" s="127" t="s">
        <v>32</v>
      </c>
      <c r="H10" s="128"/>
      <c r="I10" s="124" t="s">
        <v>55</v>
      </c>
      <c r="J10" s="125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7">
        <v>6618</v>
      </c>
      <c r="C11" s="78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6" t="s">
        <v>67</v>
      </c>
      <c r="D13" s="137"/>
      <c r="E13" s="46" t="s">
        <v>66</v>
      </c>
      <c r="F13" s="151" t="s">
        <v>9</v>
      </c>
      <c r="G13" s="152"/>
      <c r="H13" s="152"/>
      <c r="I13" s="149" t="s">
        <v>50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7" t="s">
        <v>41</v>
      </c>
      <c r="I18" s="98"/>
      <c r="J18" s="99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0"/>
      <c r="I19" s="101"/>
      <c r="J19" s="102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79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6" t="s">
        <v>52</v>
      </c>
      <c r="C24" s="117"/>
      <c r="D24" s="10" t="s">
        <v>54</v>
      </c>
      <c r="E24" s="115" t="s">
        <v>25</v>
      </c>
      <c r="F24" s="115"/>
      <c r="G24" s="11"/>
      <c r="H24" s="115" t="s">
        <v>46</v>
      </c>
      <c r="I24" s="115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2" t="s">
        <v>20</v>
      </c>
      <c r="F27" s="166"/>
      <c r="G27" s="167" t="s">
        <v>63</v>
      </c>
      <c r="H27" s="167"/>
      <c r="I27" s="167"/>
      <c r="J27" s="168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8" t="s">
        <v>64</v>
      </c>
      <c r="F28" s="109"/>
      <c r="G28" s="109"/>
      <c r="H28" s="109"/>
      <c r="I28" s="109"/>
      <c r="J28" s="110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8" t="s">
        <v>65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0"/>
      <c r="B52" s="119"/>
      <c r="C52" s="119"/>
      <c r="D52" s="119"/>
      <c r="E52" s="89" t="s">
        <v>53</v>
      </c>
      <c r="F52" s="89"/>
      <c r="G52" s="89"/>
      <c r="H52" s="89"/>
      <c r="I52" s="89"/>
      <c r="J52" s="90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3" t="s">
        <v>47</v>
      </c>
      <c r="B54" s="89"/>
      <c r="C54" s="94"/>
      <c r="D54" s="103" t="s">
        <v>42</v>
      </c>
      <c r="E54" s="104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4" t="s">
        <v>70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customHeight="1" x14ac:dyDescent="0.25">
      <c r="A7" s="43" t="s">
        <v>0</v>
      </c>
      <c r="B7" s="68" t="s">
        <v>58</v>
      </c>
      <c r="C7" s="144" t="s">
        <v>71</v>
      </c>
      <c r="D7" s="145"/>
      <c r="E7" s="126" t="s">
        <v>37</v>
      </c>
      <c r="F7" s="207"/>
      <c r="G7" s="212"/>
      <c r="H7" s="212"/>
      <c r="I7" s="208" t="s">
        <v>51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2" t="str">
        <f>'Диагностика КГ'!B8:C8</f>
        <v>Редяева Н.В.</v>
      </c>
      <c r="C8" s="210"/>
      <c r="D8" s="19"/>
      <c r="E8" s="127" t="s">
        <v>4</v>
      </c>
      <c r="F8" s="211"/>
      <c r="G8" s="213"/>
      <c r="H8" s="213"/>
      <c r="I8" s="192" t="str">
        <f>'Диагностика КГ'!I8:J8</f>
        <v>Трунова А.С.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2">
        <f>'Диагностика КГ'!B9:C9</f>
        <v>14698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Селезнев С.А.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Мишина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6618</v>
      </c>
      <c r="C11" s="69"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59" t="s">
        <v>8</v>
      </c>
      <c r="B13" s="148"/>
      <c r="C13" s="231" t="str">
        <f>'Диагностика КГ'!B13:C13</f>
        <v>Sol. lidocaini 2%</v>
      </c>
      <c r="D13" s="232"/>
      <c r="E13" s="83" t="str">
        <f>'Диагностика КГ'!E13</f>
        <v>1 ml</v>
      </c>
      <c r="F13" s="151" t="s">
        <v>9</v>
      </c>
      <c r="G13" s="152"/>
      <c r="H13" s="152"/>
      <c r="I13" s="233" t="s">
        <v>50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59" t="s">
        <v>24</v>
      </c>
      <c r="B14" s="147"/>
      <c r="C14" s="160"/>
      <c r="D14" s="47" t="s">
        <v>31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34</v>
      </c>
      <c r="C15" s="181"/>
      <c r="D15" s="181"/>
      <c r="E15" s="184"/>
      <c r="F15" s="180" t="s">
        <v>27</v>
      </c>
      <c r="G15" s="184"/>
      <c r="H15" s="180" t="s">
        <v>39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4" t="s">
        <v>52</v>
      </c>
      <c r="C20" s="195"/>
      <c r="D20" s="70" t="s">
        <v>54</v>
      </c>
      <c r="E20" s="115" t="s">
        <v>25</v>
      </c>
      <c r="F20" s="115"/>
      <c r="G20" s="95">
        <v>0.47916666666666669</v>
      </c>
      <c r="H20" s="115" t="s">
        <v>48</v>
      </c>
      <c r="I20" s="115"/>
      <c r="J20" s="12">
        <v>605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1" t="s">
        <v>44</v>
      </c>
      <c r="B21" s="82"/>
      <c r="C21" s="175">
        <v>5.9027777777777783E-2</v>
      </c>
      <c r="D21" s="176"/>
      <c r="E21" s="228" t="s">
        <v>45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9" t="s">
        <v>69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29</v>
      </c>
      <c r="B48" s="217"/>
      <c r="C48" s="74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68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47</v>
      </c>
      <c r="B54" s="215"/>
      <c r="C54" s="215"/>
      <c r="D54" s="75"/>
      <c r="E54" s="75"/>
      <c r="F54" s="75"/>
      <c r="G54" s="147" t="s">
        <v>21</v>
      </c>
      <c r="H54" s="148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2021-04-24T00:03:11Z</cp:lastPrinted>
  <dcterms:created xsi:type="dcterms:W3CDTF">2006-09-16T00:00:00Z</dcterms:created>
  <dcterms:modified xsi:type="dcterms:W3CDTF">2021-04-24T04:44:01Z</dcterms:modified>
  <cp:category>Рентгенэндоваскулярные хирурги</cp:category>
</cp:coreProperties>
</file>