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4\23\"/>
    </mc:Choice>
  </mc:AlternateContent>
  <bookViews>
    <workbookView xWindow="3840" yWindow="330" windowWidth="14805" windowHeight="795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<sst xmlns="http://schemas.openxmlformats.org/spreadsheetml/2006/main" count="104" uniqueCount="76">
  <si>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</si>
  <si>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</si>
  <si>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</si>
  <si>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</si>
  <si>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</si>
  <si>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</si>
  <si>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</si>
  <si>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</si>
  <si>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</si>
  <si>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</si>
  <si>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</si>
  <si>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</si>
  <si>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</si>
  <si>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</si>
  <si>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</si>
  <si>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</si>
  <si>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</si>
  <si>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</si>
  <si>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</si>
  <si>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</si>
  <si>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</si>
  <si>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</si>
  <si>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</si>
  <si>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</si>
  <si>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</si>
  <si>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</si>
  <si>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</si>
  <si>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</si>
  <si>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</si>
  <si>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</si>
  <si>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</si>
  <si>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</si>
  <si>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</si>
  <si>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</si>
  <si>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</si>
  <si>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</si>
  <si>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</si>
  <si>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</si>
  <si>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</si>
  <si>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</si>
  <si>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</si>
  <si>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</si>
  <si>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</si>
  <si>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</si>
  <si>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</si>
  <si>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</si>
  <si>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</si>
  <si>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 xml:space="preserve">Доза mGy </t>
  </si>
  <si>
    <t>+</t>
  </si>
  <si>
    <t>Щербаков А.С.</t>
  </si>
  <si>
    <t>Optiray 350</t>
  </si>
  <si>
    <t xml:space="preserve">      </t>
  </si>
  <si>
    <t>100 ml</t>
  </si>
  <si>
    <t>Мишина Е.А.</t>
  </si>
  <si>
    <t>правый</t>
  </si>
  <si>
    <t>Трунова А.С.</t>
  </si>
  <si>
    <t>Смирнов В.А.</t>
  </si>
  <si>
    <t>400 ml</t>
  </si>
  <si>
    <t>КОРОНАРОГРАФИЯ. ШУНТОГРАФИЯ</t>
  </si>
  <si>
    <t>26;48</t>
  </si>
  <si>
    <t>a. femoralis dex.</t>
  </si>
  <si>
    <t xml:space="preserve"> 24.04.2020</t>
  </si>
  <si>
    <t>окончание 01:05</t>
  </si>
  <si>
    <t>начало 23:15</t>
  </si>
  <si>
    <t>ОКС ПST</t>
  </si>
  <si>
    <t>Селезнев С.А.</t>
  </si>
  <si>
    <t>Баллонная вазодилатация с установкой стента в  ПНА (2 DES). Баллонная вазодилатация с установкой стента в ВТК (2 DES)</t>
  </si>
  <si>
    <t>1) Контроль повязки на ноге. 2) С целью профилактики контраст индуцированной нефропатии – режим гидратации NаСl 0,9%-150 мл/час, в течении суток.  3) Контроль креатинина на 25.04.2021 4)Строгий постельный режим, 5) Шов на бедре снять через 72 ч</t>
  </si>
  <si>
    <t>П/О ушито аппаратом AngioSeal</t>
  </si>
  <si>
    <t>Sol. Novocaini 0.5%</t>
  </si>
  <si>
    <t>5 ml</t>
  </si>
  <si>
    <t>EBU 4.0</t>
  </si>
  <si>
    <t>кальциноз, неровность контуров</t>
  </si>
  <si>
    <t xml:space="preserve">Экстренная реваскуляризация бассейна ПНА и ИМА(ВТК.) 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</si>
  <si>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диффузный кальциноз, пролонгированный стеноз проксимального сегмента 75%, окклюзия среднего сегмента, диффузное стенотическое поражение на протяжении дистального и верхушечного сегмента 70%; Антеградный кровоток TIMI 0.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Коллатеральный кровоток не определяется.      </t>
    </r>
    <r>
      <rPr>
        <b/>
        <sz val="11"/>
        <color theme="1"/>
        <rFont val="Times New Roman"/>
        <family val="1"/>
        <charset val="204"/>
      </rPr>
      <t xml:space="preserve">Бассейн ИМА (ВТК - высокое отхождение). </t>
    </r>
    <r>
      <rPr>
        <sz val="11"/>
        <color theme="1"/>
        <rFont val="Times New Roman"/>
        <family val="1"/>
        <charset val="204"/>
      </rPr>
      <t xml:space="preserve"> Кальциноз проксимального сегмента,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стеноз проксимального сегмента 50%, субокклюзирующий стеноз среднего сегмента.</t>
    </r>
    <r>
      <rPr>
        <b/>
        <sz val="11"/>
        <color theme="1"/>
        <rFont val="Times New Roman"/>
        <family val="1"/>
        <charset val="204"/>
      </rPr>
      <t xml:space="preserve">    </t>
    </r>
    <r>
      <rPr>
        <sz val="11"/>
        <color theme="1"/>
        <rFont val="Times New Roman"/>
        <family val="1"/>
        <charset val="204"/>
      </rPr>
      <t xml:space="preserve"> Антеградный кровоток  TIMI II.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   Бассейн ОА</t>
    </r>
    <r>
      <rPr>
        <sz val="11"/>
        <color theme="1"/>
        <rFont val="Times New Roman"/>
        <family val="1"/>
        <charset val="204"/>
      </rPr>
      <t xml:space="preserve">: диффузный кальциноз, стенозы проксимальной и средней/3  70%; кровоток  TIMI III.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кальциноз, стеноз проксимально сегмента 30%; пролонгированный стеноз среднего сегмента  70%; стенозы дистального сегмента до 40%; стеноз ЗБВ 50%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; кровоток  TIMI III.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               Маммарно-коронарный шун в ПНА </t>
    </r>
    <r>
      <rPr>
        <b/>
        <i/>
        <sz val="11"/>
        <color theme="1"/>
        <rFont val="Times New Roman"/>
        <family val="1"/>
        <charset val="204"/>
      </rPr>
      <t>не функционирует, анастомоз шунта в ПНА не определяется.</t>
    </r>
    <r>
      <rPr>
        <sz val="11"/>
        <color theme="1"/>
        <rFont val="Times New Roman"/>
        <family val="1"/>
        <charset val="204"/>
      </rPr>
      <t xml:space="preserve">                            </t>
    </r>
    <r>
      <rPr>
        <b/>
        <i/>
        <sz val="11"/>
        <color theme="1"/>
        <rFont val="Times New Roman"/>
        <family val="1"/>
        <charset val="204"/>
      </rPr>
      <t>Аорто-коронарный шунт в ЗНА.</t>
    </r>
    <r>
      <rPr>
        <sz val="11"/>
        <color theme="1"/>
        <rFont val="Times New Roman"/>
        <family val="1"/>
        <charset val="204"/>
      </rPr>
      <t xml:space="preserve"> Шунт функционирует, полностью проходим, без признаков тромбоза и стенозирования.   </t>
    </r>
  </si>
  <si>
    <r>
      <rPr>
        <sz val="10"/>
        <color theme="1"/>
        <rFont val="Cambria"/>
        <family val="1"/>
        <charset val="204"/>
        <scheme val="major"/>
      </rPr>
      <t xml:space="preserve">         1) Устье ствола ЛКА  катетеризировано проводниковым катетером </t>
    </r>
    <r>
      <rPr>
        <b/>
        <sz val="10"/>
        <color theme="1"/>
        <rFont val="Cambria"/>
        <family val="1"/>
        <charset val="204"/>
        <scheme val="major"/>
      </rPr>
      <t>Launcher EBU 4.0</t>
    </r>
    <r>
      <rPr>
        <sz val="10"/>
        <color theme="1"/>
        <rFont val="Cambria"/>
        <family val="1"/>
        <charset val="204"/>
        <scheme val="major"/>
      </rPr>
      <t xml:space="preserve">  6F. Коронарный проводник</t>
    </r>
    <r>
      <rPr>
        <b/>
        <sz val="10"/>
        <color theme="1"/>
        <rFont val="Cambria"/>
        <family val="1"/>
        <charset val="204"/>
        <scheme val="major"/>
      </rPr>
      <t xml:space="preserve"> Intuition</t>
    </r>
    <r>
      <rPr>
        <sz val="10"/>
        <color theme="1"/>
        <rFont val="Cambria"/>
        <family val="1"/>
        <charset val="204"/>
        <scheme val="major"/>
      </rPr>
      <t xml:space="preserve"> заведен в дистальный сегмент ПНА. Предилатация окклюзирующего стеноза среднего сегмента ПНА БК</t>
    </r>
    <r>
      <rPr>
        <b/>
        <sz val="10"/>
        <color theme="1"/>
        <rFont val="Cambria"/>
        <family val="1"/>
        <charset val="204"/>
        <scheme val="major"/>
      </rPr>
      <t xml:space="preserve"> Euphora 2,5-15</t>
    </r>
    <r>
      <rPr>
        <sz val="10"/>
        <color theme="1"/>
        <rFont val="Cambria"/>
        <family val="1"/>
        <charset val="204"/>
        <scheme val="major"/>
      </rPr>
      <t xml:space="preserve"> мм, давлением до 12 атм. С техническими сложностями удалось оптимально позиционировать и имплантировать в зону остаточного стеноза среднего сегмента ПНА  </t>
    </r>
    <r>
      <rPr>
        <b/>
        <sz val="10"/>
        <color theme="1"/>
        <rFont val="Cambria"/>
        <family val="1"/>
        <charset val="204"/>
        <scheme val="major"/>
      </rPr>
      <t>DES Resolute Intergrity 2.5-22 мм</t>
    </r>
    <r>
      <rPr>
        <sz val="10"/>
        <color theme="1"/>
        <rFont val="Cambria"/>
        <family val="1"/>
        <charset val="204"/>
        <scheme val="major"/>
      </rPr>
      <t xml:space="preserve">.  давлением 12 атм.  С техническими сложностями удалось оптимально позиционировать и имплантировать в зону  стеноза проксимального сегмента ПНА  </t>
    </r>
    <r>
      <rPr>
        <b/>
        <sz val="10"/>
        <color theme="1"/>
        <rFont val="Cambria"/>
        <family val="1"/>
        <charset val="204"/>
        <scheme val="major"/>
      </rPr>
      <t xml:space="preserve">DES Resolute Intergrity 3.0-22 </t>
    </r>
    <r>
      <rPr>
        <sz val="10"/>
        <color theme="1"/>
        <rFont val="Cambria"/>
        <family val="1"/>
        <charset val="204"/>
        <scheme val="major"/>
      </rPr>
      <t xml:space="preserve">мм.  давлением 12 атм. На контрольных съёмках определяются признаки тромбирования стента среднего сегмента. Пожизненным показаниям принято решение о ведении блокаторов IIb/IIIa рецепторов. Далее выполнена постдилатация стентов проксимального и среднего сегмента ПНА  баллоном от стента 3.0-22 давлением 12 и 16 атм соответственно. На конрольных съёмках стенты проходимы, без признаков тромбирования, антеградный кровоток восстановлен до TIMI III 2) Далее коронарный проводник </t>
    </r>
    <r>
      <rPr>
        <b/>
        <sz val="10"/>
        <color theme="1"/>
        <rFont val="Cambria"/>
        <family val="1"/>
        <charset val="204"/>
        <scheme val="major"/>
      </rPr>
      <t xml:space="preserve">Intuition </t>
    </r>
    <r>
      <rPr>
        <sz val="10"/>
        <color theme="1"/>
        <rFont val="Cambria"/>
        <family val="1"/>
        <charset val="204"/>
        <scheme val="major"/>
      </rPr>
      <t xml:space="preserve">заведен в дистальный сегмент крупной ИМА (высокое отхождение ВТК). Предилатация субокклюзирующего стеноза БК  </t>
    </r>
    <r>
      <rPr>
        <b/>
        <sz val="10"/>
        <color theme="1"/>
        <rFont val="Cambria"/>
        <family val="1"/>
        <charset val="204"/>
        <scheme val="major"/>
      </rPr>
      <t>Euphora 2,5-15</t>
    </r>
    <r>
      <rPr>
        <sz val="10"/>
        <color theme="1"/>
        <rFont val="Cambria"/>
        <family val="1"/>
        <charset val="204"/>
        <scheme val="major"/>
      </rPr>
      <t xml:space="preserve"> мм, давлением  12 атм.  В средний сегмент импланирован  </t>
    </r>
    <r>
      <rPr>
        <b/>
        <sz val="10"/>
        <color theme="1"/>
        <rFont val="Cambria"/>
        <family val="1"/>
        <charset val="204"/>
        <scheme val="major"/>
      </rPr>
      <t xml:space="preserve">DES Resolute Intergrity 3.0-22 </t>
    </r>
    <r>
      <rPr>
        <sz val="10"/>
        <color theme="1"/>
        <rFont val="Cambria"/>
        <family val="1"/>
        <charset val="204"/>
        <scheme val="major"/>
      </rPr>
      <t xml:space="preserve">мм.  давлением 12 атм. На контрольной съёмке в зоне проксимальной кромки стента определяется линейная диссекция. Зона диссекции прикрыта стентом </t>
    </r>
    <r>
      <rPr>
        <b/>
        <sz val="10"/>
        <color theme="1"/>
        <rFont val="Cambria"/>
        <family val="1"/>
        <charset val="204"/>
        <scheme val="major"/>
      </rPr>
      <t xml:space="preserve">DES Resolute Intergrity 3.0-9 мм.  </t>
    </r>
    <r>
      <rPr>
        <sz val="10"/>
        <color theme="1"/>
        <rFont val="Cambria"/>
        <family val="1"/>
        <charset val="204"/>
        <scheme val="major"/>
      </rPr>
      <t xml:space="preserve">давлением 12 атм.  На контрольной ангиограмме стенты расправлены полностью, краевых диссекций, тромбоза не выявлено, остаточный стеноз устья ИМА (ВТК) 50%. Кровоток восстановлен до TIMI 3,  Процедура завершена. Резульат удовлетворительный. Пациент  в стабильном состоянии переводится в ПРИТ.      </t>
    </r>
    <r>
      <rPr>
        <sz val="11"/>
        <color theme="1"/>
        <rFont val="Cambria"/>
        <family val="1"/>
        <charset val="204"/>
        <scheme val="major"/>
      </rPr>
      <t xml:space="preserve">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</si>
</sst>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b/>
      <u/>
      <sz val="9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sz val="10"/>
      <color theme="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5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0" fillId="0" borderId="14" xfId="0" applyFont="1" applyFill="1" applyBorder="1" applyAlignment="1"/>
    <xf numFmtId="0" fontId="34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4" fillId="0" borderId="26" xfId="0" applyFont="1" applyFill="1" applyBorder="1" applyAlignment="1" applyProtection="1">
      <protection locked="0" hidden="1"/>
    </xf>
    <xf numFmtId="0" fontId="44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0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" fillId="0" borderId="14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14" xfId="0" applyFont="1" applyBorder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5" fillId="0" borderId="1" xfId="0" applyFont="1" applyBorder="1" applyAlignment="1" applyProtection="1">
      <alignment wrapText="1"/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1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40" fillId="0" borderId="0" xfId="0" applyFont="1" applyFill="1" applyBorder="1" applyAlignment="1"/>
    <xf numFmtId="0" fontId="4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18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4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166" fontId="46" fillId="0" borderId="41" xfId="0" applyNumberFormat="1" applyFont="1" applyBorder="1" applyAlignment="1" applyProtection="1">
      <alignment horizontal="center" wrapText="1"/>
      <protection locked="0"/>
    </xf>
    <xf numFmtId="166" fontId="46" fillId="0" borderId="39" xfId="0" applyNumberFormat="1" applyFont="1" applyBorder="1" applyAlignment="1" applyProtection="1">
      <alignment horizontal="center" wrapText="1"/>
      <protection locked="0"/>
    </xf>
    <xf numFmtId="0" fontId="33" fillId="0" borderId="0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2" fillId="3" borderId="33" xfId="0" applyFont="1" applyFill="1" applyBorder="1" applyAlignment="1"/>
    <xf numFmtId="0" fontId="0" fillId="3" borderId="33" xfId="0" applyFill="1" applyBorder="1" applyAlignment="1"/>
    <xf numFmtId="0" fontId="48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0" fillId="0" borderId="14" xfId="0" applyFont="1" applyFill="1" applyBorder="1" applyAlignment="1" applyProtection="1">
      <alignment horizontal="center" vertical="center"/>
      <protection locked="0"/>
    </xf>
    <xf numFmtId="0" fontId="47" fillId="0" borderId="0" xfId="0" applyFont="1" applyAlignment="1" applyProtection="1">
      <protection locked="0"/>
    </xf>
    <xf numFmtId="0" fontId="47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2" fillId="0" borderId="26" xfId="0" applyFont="1" applyBorder="1" applyAlignment="1" applyProtection="1">
      <protection locked="0"/>
    </xf>
    <xf numFmtId="0" fontId="42" fillId="0" borderId="27" xfId="0" applyFont="1" applyBorder="1" applyAlignment="1" applyProtection="1">
      <protection locked="0"/>
    </xf>
    <xf numFmtId="0" fontId="38" fillId="0" borderId="14" xfId="0" applyFont="1" applyFill="1" applyBorder="1" applyAlignment="1" applyProtection="1"/>
    <xf numFmtId="0" fontId="40" fillId="0" borderId="0" xfId="0" applyFont="1" applyAlignment="1" applyProtection="1"/>
    <xf numFmtId="0" fontId="4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5" fillId="0" borderId="10" xfId="0" applyFont="1" applyBorder="1" applyAlignment="1" applyProtection="1">
      <protection locked="0"/>
    </xf>
    <xf numFmtId="0" fontId="35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checked="Checked" lockText="1"/>
</file>

<file path=xl/ctrlProps/ctrlProp23.xml><?xml version="1.0" encoding="utf-8"?>
<formControlPr xmlns="http://schemas.microsoft.com/office/spreadsheetml/2009/9/main" objectType="CheckBox" checked="Checked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174868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showWhiteSpace="0" view="pageLayout" topLeftCell="A31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3" t="s">
        <v>30</v>
      </c>
      <c r="C1" s="174"/>
      <c r="D1" s="174"/>
      <c r="E1" s="174"/>
      <c r="F1" s="174"/>
      <c r="G1" s="174"/>
      <c r="H1" s="174"/>
      <c r="I1" s="174"/>
      <c r="J1" s="14"/>
      <c r="K1" s="146" t="s">
        <v>45</v>
      </c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21" t="s">
        <v>23</v>
      </c>
      <c r="D2" s="122"/>
      <c r="E2" s="122"/>
      <c r="F2" s="122"/>
      <c r="G2" s="122"/>
      <c r="H2" s="122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38" t="s">
        <v>33</v>
      </c>
      <c r="C3" s="139"/>
      <c r="D3" s="139"/>
      <c r="E3" s="139"/>
      <c r="F3" s="139"/>
      <c r="G3" s="139"/>
      <c r="H3" s="139"/>
      <c r="I3" s="139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23" t="s">
        <v>35</v>
      </c>
      <c r="C4" s="123"/>
      <c r="D4" s="123"/>
      <c r="E4" s="123"/>
      <c r="F4" s="123"/>
      <c r="G4" s="123"/>
      <c r="H4" s="123"/>
      <c r="I4" s="123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0" t="s">
        <v>58</v>
      </c>
      <c r="C5" s="141"/>
      <c r="D5" s="141"/>
      <c r="E5" s="141"/>
      <c r="F5" s="141"/>
      <c r="G5" s="141"/>
      <c r="H5" s="141"/>
      <c r="I5" s="141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3" t="s">
        <v>0</v>
      </c>
      <c r="B7" s="2">
        <v>44309</v>
      </c>
      <c r="C7" s="144" t="s">
        <v>63</v>
      </c>
      <c r="D7" s="145"/>
      <c r="E7" s="126" t="s">
        <v>37</v>
      </c>
      <c r="F7" s="126"/>
      <c r="G7" s="135"/>
      <c r="H7" s="135"/>
      <c r="I7" s="142" t="s">
        <v>49</v>
      </c>
      <c r="J7" s="143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4" t="s">
        <v>3</v>
      </c>
      <c r="B8" s="129" t="s">
        <v>56</v>
      </c>
      <c r="C8" s="130"/>
      <c r="D8" s="19"/>
      <c r="E8" s="127" t="s">
        <v>4</v>
      </c>
      <c r="F8" s="128"/>
      <c r="G8" s="135" t="s">
        <v>36</v>
      </c>
      <c r="H8" s="135"/>
      <c r="I8" s="124" t="s">
        <v>55</v>
      </c>
      <c r="J8" s="125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5" t="s">
        <v>1</v>
      </c>
      <c r="B9" s="133">
        <v>20985</v>
      </c>
      <c r="C9" s="134"/>
      <c r="D9" s="19"/>
      <c r="E9" s="19"/>
      <c r="F9" s="19"/>
      <c r="G9" s="127" t="s">
        <v>5</v>
      </c>
      <c r="H9" s="128"/>
      <c r="I9" s="124" t="s">
        <v>65</v>
      </c>
      <c r="J9" s="125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3" t="s">
        <v>2</v>
      </c>
      <c r="B10" s="131" t="s">
        <v>64</v>
      </c>
      <c r="C10" s="132"/>
      <c r="D10" s="19"/>
      <c r="E10" s="19"/>
      <c r="F10" s="19"/>
      <c r="G10" s="127" t="s">
        <v>32</v>
      </c>
      <c r="H10" s="128"/>
      <c r="I10" s="124" t="s">
        <v>53</v>
      </c>
      <c r="J10" s="125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3" t="s">
        <v>22</v>
      </c>
      <c r="B11" s="77">
        <v>10755</v>
      </c>
      <c r="C11" s="78">
        <v>24</v>
      </c>
      <c r="D11" s="22"/>
      <c r="E11" s="20"/>
      <c r="F11" s="20"/>
      <c r="G11" s="127" t="s">
        <v>7</v>
      </c>
      <c r="H11" s="128"/>
      <c r="I11" s="124" t="s">
        <v>43</v>
      </c>
      <c r="J11" s="125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59" t="s">
        <v>8</v>
      </c>
      <c r="B13" s="148"/>
      <c r="C13" s="136" t="s">
        <v>69</v>
      </c>
      <c r="D13" s="137"/>
      <c r="E13" s="46" t="s">
        <v>70</v>
      </c>
      <c r="F13" s="151" t="s">
        <v>9</v>
      </c>
      <c r="G13" s="152"/>
      <c r="H13" s="152"/>
      <c r="I13" s="149" t="s">
        <v>60</v>
      </c>
      <c r="J13" s="150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59" t="s">
        <v>24</v>
      </c>
      <c r="B14" s="147"/>
      <c r="C14" s="160"/>
      <c r="D14" s="47" t="s">
        <v>31</v>
      </c>
      <c r="E14" s="151" t="s">
        <v>10</v>
      </c>
      <c r="F14" s="151"/>
      <c r="G14" s="151"/>
      <c r="H14" s="151"/>
      <c r="I14" s="151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97" t="s">
        <v>41</v>
      </c>
      <c r="I18" s="98"/>
      <c r="J18" s="99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3" t="s">
        <v>38</v>
      </c>
      <c r="C19" s="154"/>
      <c r="D19" s="154"/>
      <c r="E19" s="155"/>
      <c r="F19" s="153" t="s">
        <v>40</v>
      </c>
      <c r="G19" s="156"/>
      <c r="H19" s="100"/>
      <c r="I19" s="101"/>
      <c r="J19" s="102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0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96"/>
      <c r="F21" s="26"/>
      <c r="G21" s="24"/>
      <c r="H21" s="113"/>
      <c r="I21" s="114"/>
      <c r="J21" s="79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9"/>
      <c r="I22" s="31"/>
      <c r="J22" s="32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1"/>
      <c r="B23" s="172"/>
      <c r="C23" s="33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8" t="s">
        <v>16</v>
      </c>
      <c r="B24" s="116" t="s">
        <v>50</v>
      </c>
      <c r="C24" s="117"/>
      <c r="D24" s="10" t="s">
        <v>52</v>
      </c>
      <c r="E24" s="115" t="s">
        <v>25</v>
      </c>
      <c r="F24" s="115"/>
      <c r="G24" s="11"/>
      <c r="H24" s="115" t="s">
        <v>46</v>
      </c>
      <c r="I24" s="115"/>
      <c r="J24" s="12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5" t="s">
        <v>18</v>
      </c>
      <c r="B25" s="106"/>
      <c r="C25" s="106"/>
      <c r="D25" s="106"/>
      <c r="E25" s="106"/>
      <c r="F25" s="106"/>
      <c r="G25" s="106"/>
      <c r="H25" s="106"/>
      <c r="I25" s="106"/>
      <c r="J25" s="107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x14ac:dyDescent="0.25">
      <c r="A26" s="23"/>
      <c r="B26" s="19"/>
      <c r="C26" s="19"/>
      <c r="D26" s="19"/>
      <c r="E26" s="162" t="s">
        <v>19</v>
      </c>
      <c r="F26" s="162"/>
      <c r="G26" s="162"/>
      <c r="H26" s="163" t="s">
        <v>54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2" t="s">
        <v>20</v>
      </c>
      <c r="F27" s="166"/>
      <c r="G27" s="167" t="s">
        <v>72</v>
      </c>
      <c r="H27" s="167"/>
      <c r="I27" s="167"/>
      <c r="J27" s="168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/>
      <c r="B28" s="19"/>
      <c r="C28" s="19"/>
      <c r="D28" s="19"/>
      <c r="E28" s="108" t="s">
        <v>74</v>
      </c>
      <c r="F28" s="109"/>
      <c r="G28" s="109"/>
      <c r="H28" s="109"/>
      <c r="I28" s="109"/>
      <c r="J28" s="110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09"/>
      <c r="F29" s="109"/>
      <c r="G29" s="109"/>
      <c r="H29" s="109"/>
      <c r="I29" s="109"/>
      <c r="J29" s="110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09"/>
      <c r="F30" s="109"/>
      <c r="G30" s="109"/>
      <c r="H30" s="109"/>
      <c r="I30" s="109"/>
      <c r="J30" s="110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09"/>
      <c r="F31" s="109"/>
      <c r="G31" s="109"/>
      <c r="H31" s="109"/>
      <c r="I31" s="109"/>
      <c r="J31" s="110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09"/>
      <c r="F32" s="109"/>
      <c r="G32" s="109"/>
      <c r="H32" s="109"/>
      <c r="I32" s="109"/>
      <c r="J32" s="110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09"/>
      <c r="F33" s="109"/>
      <c r="G33" s="109"/>
      <c r="H33" s="109"/>
      <c r="I33" s="109"/>
      <c r="J33" s="110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09"/>
      <c r="F34" s="109"/>
      <c r="G34" s="109"/>
      <c r="H34" s="109"/>
      <c r="I34" s="109"/>
      <c r="J34" s="110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09"/>
      <c r="F35" s="109"/>
      <c r="G35" s="109"/>
      <c r="H35" s="109"/>
      <c r="I35" s="109"/>
      <c r="J35" s="110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09"/>
      <c r="F36" s="109"/>
      <c r="G36" s="109"/>
      <c r="H36" s="109"/>
      <c r="I36" s="109"/>
      <c r="J36" s="110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4" t="s">
        <v>12</v>
      </c>
      <c r="B37" s="19"/>
      <c r="C37" s="35"/>
      <c r="D37" s="35"/>
      <c r="E37" s="109"/>
      <c r="F37" s="109"/>
      <c r="G37" s="109"/>
      <c r="H37" s="109"/>
      <c r="I37" s="109"/>
      <c r="J37" s="110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6"/>
      <c r="B38" s="35"/>
      <c r="C38" s="35"/>
      <c r="D38" s="35"/>
      <c r="E38" s="109"/>
      <c r="F38" s="109"/>
      <c r="G38" s="109"/>
      <c r="H38" s="109"/>
      <c r="I38" s="109"/>
      <c r="J38" s="110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7" t="s">
        <v>17</v>
      </c>
      <c r="B39" s="35"/>
      <c r="C39" s="38"/>
      <c r="D39" s="38"/>
      <c r="E39" s="109"/>
      <c r="F39" s="109"/>
      <c r="G39" s="109"/>
      <c r="H39" s="109"/>
      <c r="I39" s="109"/>
      <c r="J39" s="110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7"/>
      <c r="B40" s="38"/>
      <c r="C40" s="38"/>
      <c r="D40" s="38"/>
      <c r="E40" s="109"/>
      <c r="F40" s="109"/>
      <c r="G40" s="109"/>
      <c r="H40" s="109"/>
      <c r="I40" s="109"/>
      <c r="J40" s="110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7"/>
      <c r="B41" s="38"/>
      <c r="C41" s="38"/>
      <c r="D41" s="38"/>
      <c r="E41" s="109"/>
      <c r="F41" s="109"/>
      <c r="G41" s="109"/>
      <c r="H41" s="109"/>
      <c r="I41" s="109"/>
      <c r="J41" s="110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7"/>
      <c r="B42" s="38"/>
      <c r="C42" s="38"/>
      <c r="D42" s="38"/>
      <c r="E42" s="109"/>
      <c r="F42" s="109"/>
      <c r="G42" s="109"/>
      <c r="H42" s="109"/>
      <c r="I42" s="109"/>
      <c r="J42" s="110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7"/>
      <c r="B43" s="38"/>
      <c r="C43" s="38"/>
      <c r="D43" s="38"/>
      <c r="E43" s="109"/>
      <c r="F43" s="109"/>
      <c r="G43" s="109"/>
      <c r="H43" s="109"/>
      <c r="I43" s="109"/>
      <c r="J43" s="110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7"/>
      <c r="B44" s="38"/>
      <c r="C44" s="38"/>
      <c r="D44" s="38"/>
      <c r="E44" s="109"/>
      <c r="F44" s="109"/>
      <c r="G44" s="109"/>
      <c r="H44" s="109"/>
      <c r="I44" s="109"/>
      <c r="J44" s="110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7"/>
      <c r="B45" s="38"/>
      <c r="C45" s="38"/>
      <c r="D45" s="38"/>
      <c r="E45" s="109"/>
      <c r="F45" s="109"/>
      <c r="G45" s="109"/>
      <c r="H45" s="109"/>
      <c r="I45" s="109"/>
      <c r="J45" s="110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7"/>
      <c r="B46" s="38"/>
      <c r="C46" s="38"/>
      <c r="D46" s="38"/>
      <c r="E46" s="109"/>
      <c r="F46" s="109"/>
      <c r="G46" s="109"/>
      <c r="H46" s="109"/>
      <c r="I46" s="109"/>
      <c r="J46" s="110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87" t="s">
        <v>28</v>
      </c>
      <c r="B47" s="38"/>
      <c r="C47" s="38"/>
      <c r="D47" s="38"/>
      <c r="E47" s="109"/>
      <c r="F47" s="109"/>
      <c r="G47" s="109"/>
      <c r="H47" s="109"/>
      <c r="I47" s="109"/>
      <c r="J47" s="110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18" t="s">
        <v>73</v>
      </c>
      <c r="B48" s="119"/>
      <c r="C48" s="119"/>
      <c r="D48" s="119"/>
      <c r="E48" s="109"/>
      <c r="F48" s="109"/>
      <c r="G48" s="109"/>
      <c r="H48" s="109"/>
      <c r="I48" s="109"/>
      <c r="J48" s="110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20"/>
      <c r="B49" s="119"/>
      <c r="C49" s="119"/>
      <c r="D49" s="119"/>
      <c r="E49" s="109"/>
      <c r="F49" s="109"/>
      <c r="G49" s="109"/>
      <c r="H49" s="109"/>
      <c r="I49" s="109"/>
      <c r="J49" s="110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20"/>
      <c r="B50" s="119"/>
      <c r="C50" s="119"/>
      <c r="D50" s="119"/>
      <c r="E50" s="109"/>
      <c r="F50" s="109"/>
      <c r="G50" s="109"/>
      <c r="H50" s="109"/>
      <c r="I50" s="109"/>
      <c r="J50" s="110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20"/>
      <c r="B51" s="119"/>
      <c r="C51" s="119"/>
      <c r="D51" s="119"/>
      <c r="E51" s="109"/>
      <c r="F51" s="109"/>
      <c r="G51" s="109"/>
      <c r="H51" s="109"/>
      <c r="I51" s="109"/>
      <c r="J51" s="110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120"/>
      <c r="B52" s="119"/>
      <c r="C52" s="119"/>
      <c r="D52" s="119"/>
      <c r="E52" s="89" t="s">
        <v>51</v>
      </c>
      <c r="F52" s="89"/>
      <c r="G52" s="89"/>
      <c r="H52" s="89"/>
      <c r="I52" s="89"/>
      <c r="J52" s="90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91"/>
      <c r="B53" s="88"/>
      <c r="C53" s="89"/>
      <c r="D53" s="89"/>
      <c r="E53" s="89"/>
      <c r="F53" s="89"/>
      <c r="G53" s="89"/>
      <c r="H53" s="89"/>
      <c r="I53" s="89"/>
      <c r="J53" s="90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93" t="s">
        <v>68</v>
      </c>
      <c r="B54" s="89"/>
      <c r="C54" s="94"/>
      <c r="D54" s="103" t="s">
        <v>42</v>
      </c>
      <c r="E54" s="104"/>
      <c r="F54" s="39"/>
      <c r="G54" s="39"/>
      <c r="H54" s="147" t="s">
        <v>21</v>
      </c>
      <c r="I54" s="148"/>
      <c r="J54" s="40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1"/>
      <c r="B55" s="94"/>
      <c r="C55" s="41"/>
      <c r="D55" s="41"/>
      <c r="E55" s="41"/>
      <c r="F55" s="41"/>
      <c r="G55" s="41"/>
      <c r="H55" s="41"/>
      <c r="I55" s="19"/>
      <c r="J55" s="42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92"/>
      <c r="B56" s="41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</row>
    <row r="57" spans="1:22" x14ac:dyDescent="0.25">
      <c r="A57" s="9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</row>
    <row r="58" spans="1:22" x14ac:dyDescent="0.25">
      <c r="A58" s="92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</row>
    <row r="59" spans="1:22" x14ac:dyDescent="0.25">
      <c r="A59" s="92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</row>
    <row r="60" spans="1:22" x14ac:dyDescent="0.25">
      <c r="A60" s="92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</row>
    <row r="61" spans="1:22" x14ac:dyDescent="0.25">
      <c r="A61" s="92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</row>
    <row r="62" spans="1:22" x14ac:dyDescent="0.25">
      <c r="A62" s="9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</row>
    <row r="63" spans="1:22" ht="5.25" hidden="1" customHeight="1" x14ac:dyDescent="0.25">
      <c r="A63" s="92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</row>
    <row r="64" spans="1:22" ht="15" hidden="1" customHeight="1" x14ac:dyDescent="0.25">
      <c r="A64" s="9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</row>
    <row r="65" spans="1:19" ht="15" hidden="1" customHeight="1" x14ac:dyDescent="0.25">
      <c r="A65" s="92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</row>
    <row r="66" spans="1:19" ht="15" hidden="1" customHeight="1" x14ac:dyDescent="0.25">
      <c r="A66" s="92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</row>
    <row r="67" spans="1:19" ht="3" hidden="1" customHeight="1" x14ac:dyDescent="0.25">
      <c r="B67" s="92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А.Ю.,Комаров А.С.,Селезнев С.А.,Михин Д.В."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В.Б.,Гомжина Ю.В.,Соловьёва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А.С.,Воронков А.В.,Мещеряков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А.М.,Тарасова Н.В.,Трунова А.С.,Черткова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6" t="s">
        <v>30</v>
      </c>
      <c r="B1" s="197"/>
      <c r="C1" s="197"/>
      <c r="D1" s="197"/>
      <c r="E1" s="197"/>
      <c r="F1" s="197"/>
      <c r="G1" s="197"/>
      <c r="H1" s="197"/>
      <c r="I1" s="197"/>
      <c r="J1" s="198"/>
      <c r="K1" s="187"/>
      <c r="L1" s="188"/>
      <c r="M1" s="188"/>
      <c r="N1" s="188"/>
      <c r="O1" s="188"/>
      <c r="P1" s="188"/>
      <c r="Q1" s="188"/>
      <c r="R1" s="188"/>
      <c r="S1" s="188"/>
      <c r="T1" s="188"/>
    </row>
    <row r="2" spans="1:20" ht="18.75" x14ac:dyDescent="0.25">
      <c r="A2" s="199" t="s">
        <v>23</v>
      </c>
      <c r="B2" s="200"/>
      <c r="C2" s="200"/>
      <c r="D2" s="200"/>
      <c r="E2" s="200"/>
      <c r="F2" s="200"/>
      <c r="G2" s="200"/>
      <c r="H2" s="200"/>
      <c r="I2" s="200"/>
      <c r="J2" s="201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202" t="s">
        <v>33</v>
      </c>
      <c r="B3" s="200"/>
      <c r="C3" s="200"/>
      <c r="D3" s="200"/>
      <c r="E3" s="200"/>
      <c r="F3" s="200"/>
      <c r="G3" s="200"/>
      <c r="H3" s="200"/>
      <c r="I3" s="200"/>
      <c r="J3" s="201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3" t="s">
        <v>35</v>
      </c>
      <c r="B4" s="200"/>
      <c r="C4" s="200"/>
      <c r="D4" s="200"/>
      <c r="E4" s="200"/>
      <c r="F4" s="200"/>
      <c r="G4" s="200"/>
      <c r="H4" s="200"/>
      <c r="I4" s="200"/>
      <c r="J4" s="201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4" t="s">
        <v>66</v>
      </c>
      <c r="B5" s="205"/>
      <c r="C5" s="205"/>
      <c r="D5" s="205"/>
      <c r="E5" s="205"/>
      <c r="F5" s="205"/>
      <c r="G5" s="205"/>
      <c r="H5" s="205"/>
      <c r="I5" s="205"/>
      <c r="J5" s="206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86" t="s">
        <v>48</v>
      </c>
      <c r="B6" s="49"/>
      <c r="C6" s="19"/>
      <c r="D6" s="19"/>
      <c r="E6" s="19"/>
      <c r="F6" s="19"/>
      <c r="G6" s="20"/>
      <c r="H6" s="20"/>
      <c r="I6" s="20"/>
      <c r="J6" s="21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customHeight="1" x14ac:dyDescent="0.25">
      <c r="A7" s="43" t="s">
        <v>0</v>
      </c>
      <c r="B7" s="68" t="s">
        <v>61</v>
      </c>
      <c r="C7" s="144" t="s">
        <v>62</v>
      </c>
      <c r="D7" s="145"/>
      <c r="E7" s="126" t="s">
        <v>37</v>
      </c>
      <c r="F7" s="207"/>
      <c r="G7" s="212"/>
      <c r="H7" s="212"/>
      <c r="I7" s="208" t="s">
        <v>49</v>
      </c>
      <c r="J7" s="209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4" t="s">
        <v>3</v>
      </c>
      <c r="B8" s="192" t="str">
        <f>'Диагностика КГ'!B8:C8</f>
        <v>Смирнов В.А.</v>
      </c>
      <c r="C8" s="210"/>
      <c r="D8" s="19"/>
      <c r="E8" s="127" t="s">
        <v>4</v>
      </c>
      <c r="F8" s="211"/>
      <c r="G8" s="213" t="str">
        <f>'Диагностика КГ'!G8:H8</f>
        <v>__________</v>
      </c>
      <c r="H8" s="213"/>
      <c r="I8" s="192" t="str">
        <f>'Диагностика КГ'!I8:J8</f>
        <v>Трунова А.С.</v>
      </c>
      <c r="J8" s="193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5" t="s">
        <v>1</v>
      </c>
      <c r="B9" s="222">
        <f>'Диагностика КГ'!B9:C9</f>
        <v>20985</v>
      </c>
      <c r="C9" s="223"/>
      <c r="D9" s="19"/>
      <c r="E9" s="19"/>
      <c r="F9" s="41"/>
      <c r="G9" s="224" t="s">
        <v>5</v>
      </c>
      <c r="H9" s="225"/>
      <c r="I9" s="192" t="str">
        <f>'Диагностика КГ'!I9:J9</f>
        <v>Селезнев С.А.</v>
      </c>
      <c r="J9" s="193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3" t="s">
        <v>2</v>
      </c>
      <c r="B10" s="226" t="str">
        <f>'Диагностика КГ'!B10:C10</f>
        <v>ОКС ПST</v>
      </c>
      <c r="C10" s="227"/>
      <c r="D10" s="19"/>
      <c r="E10" s="19"/>
      <c r="F10" s="19"/>
      <c r="G10" s="127" t="s">
        <v>6</v>
      </c>
      <c r="H10" s="128"/>
      <c r="I10" s="192" t="str">
        <f>'Диагностика КГ'!I10:J10</f>
        <v>Мишина Е.А.</v>
      </c>
      <c r="J10" s="193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3" t="s">
        <v>22</v>
      </c>
      <c r="B11" s="69">
        <f>ОТДЕЛЕНИЕ</f>
        <v>10755</v>
      </c>
      <c r="C11" s="69">
        <f>'Диагностика КГ'!C11</f>
        <v>24</v>
      </c>
      <c r="D11" s="22"/>
      <c r="E11" s="20"/>
      <c r="F11" s="20"/>
      <c r="G11" s="127" t="s">
        <v>7</v>
      </c>
      <c r="H11" s="128"/>
      <c r="I11" s="192" t="str">
        <f>'Диагностика КГ'!I11:J11</f>
        <v>________</v>
      </c>
      <c r="J11" s="193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59" t="s">
        <v>8</v>
      </c>
      <c r="B13" s="148"/>
      <c r="C13" s="231" t="str">
        <f>'Диагностика КГ'!B13:C13</f>
        <v>Sol. Novocaini 0.5%</v>
      </c>
      <c r="D13" s="232"/>
      <c r="E13" s="83" t="str">
        <f>'Диагностика КГ'!E13</f>
        <v>5 ml</v>
      </c>
      <c r="F13" s="151" t="s">
        <v>9</v>
      </c>
      <c r="G13" s="152"/>
      <c r="H13" s="152"/>
      <c r="I13" s="233" t="s">
        <v>60</v>
      </c>
      <c r="J13" s="234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59" t="s">
        <v>24</v>
      </c>
      <c r="B14" s="147"/>
      <c r="C14" s="160"/>
      <c r="D14" s="47" t="s">
        <v>31</v>
      </c>
      <c r="E14" s="177" t="s">
        <v>26</v>
      </c>
      <c r="F14" s="178"/>
      <c r="G14" s="178"/>
      <c r="H14" s="178"/>
      <c r="I14" s="178"/>
      <c r="J14" s="179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50"/>
      <c r="B15" s="183" t="s">
        <v>34</v>
      </c>
      <c r="C15" s="181"/>
      <c r="D15" s="181"/>
      <c r="E15" s="184"/>
      <c r="F15" s="180" t="s">
        <v>27</v>
      </c>
      <c r="G15" s="184"/>
      <c r="H15" s="180" t="s">
        <v>39</v>
      </c>
      <c r="I15" s="181"/>
      <c r="J15" s="182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1" t="s">
        <v>13</v>
      </c>
      <c r="B17" s="58"/>
      <c r="C17" s="59"/>
      <c r="D17" s="60"/>
      <c r="E17" s="84" t="s">
        <v>71</v>
      </c>
      <c r="F17" s="59"/>
      <c r="G17" s="29"/>
      <c r="H17" s="85"/>
      <c r="I17" s="73"/>
      <c r="J17" s="62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0"/>
      <c r="I18" s="30"/>
      <c r="J18" s="32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4" t="s">
        <v>50</v>
      </c>
      <c r="C20" s="195"/>
      <c r="D20" s="70" t="s">
        <v>57</v>
      </c>
      <c r="E20" s="115" t="s">
        <v>25</v>
      </c>
      <c r="F20" s="115"/>
      <c r="G20" s="95" t="s">
        <v>59</v>
      </c>
      <c r="H20" s="115" t="s">
        <v>47</v>
      </c>
      <c r="I20" s="115"/>
      <c r="J20" s="12">
        <v>2072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ht="19.5" customHeight="1" x14ac:dyDescent="0.45">
      <c r="A21" s="81" t="s">
        <v>44</v>
      </c>
      <c r="B21" s="82"/>
      <c r="C21" s="175">
        <v>3.472222222222222E-3</v>
      </c>
      <c r="D21" s="176"/>
      <c r="E21" s="228" t="s">
        <v>45</v>
      </c>
      <c r="F21" s="229"/>
      <c r="G21" s="229"/>
      <c r="H21" s="229"/>
      <c r="I21" s="229"/>
      <c r="J21" s="230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189" t="s">
        <v>75</v>
      </c>
      <c r="F22" s="190"/>
      <c r="G22" s="190"/>
      <c r="H22" s="190"/>
      <c r="I22" s="190"/>
      <c r="J22" s="191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90"/>
      <c r="F23" s="190"/>
      <c r="G23" s="190"/>
      <c r="H23" s="190"/>
      <c r="I23" s="190"/>
      <c r="J23" s="191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90"/>
      <c r="F24" s="190"/>
      <c r="G24" s="190"/>
      <c r="H24" s="190"/>
      <c r="I24" s="190"/>
      <c r="J24" s="191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90"/>
      <c r="F25" s="190"/>
      <c r="G25" s="190"/>
      <c r="H25" s="190"/>
      <c r="I25" s="190"/>
      <c r="J25" s="191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90"/>
      <c r="F26" s="190"/>
      <c r="G26" s="190"/>
      <c r="H26" s="190"/>
      <c r="I26" s="190"/>
      <c r="J26" s="191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1"/>
      <c r="E27" s="190"/>
      <c r="F27" s="190"/>
      <c r="G27" s="190"/>
      <c r="H27" s="190"/>
      <c r="I27" s="190"/>
      <c r="J27" s="191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90"/>
      <c r="F28" s="190"/>
      <c r="G28" s="190"/>
      <c r="H28" s="190"/>
      <c r="I28" s="190"/>
      <c r="J28" s="191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90"/>
      <c r="F29" s="190"/>
      <c r="G29" s="190"/>
      <c r="H29" s="190"/>
      <c r="I29" s="190"/>
      <c r="J29" s="191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90"/>
      <c r="F30" s="190"/>
      <c r="G30" s="190"/>
      <c r="H30" s="190"/>
      <c r="I30" s="190"/>
      <c r="J30" s="191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90"/>
      <c r="F31" s="190"/>
      <c r="G31" s="190"/>
      <c r="H31" s="190"/>
      <c r="I31" s="190"/>
      <c r="J31" s="191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90"/>
      <c r="F32" s="190"/>
      <c r="G32" s="190"/>
      <c r="H32" s="190"/>
      <c r="I32" s="190"/>
      <c r="J32" s="191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90"/>
      <c r="F33" s="190"/>
      <c r="G33" s="190"/>
      <c r="H33" s="190"/>
      <c r="I33" s="190"/>
      <c r="J33" s="191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90"/>
      <c r="F34" s="190"/>
      <c r="G34" s="190"/>
      <c r="H34" s="190"/>
      <c r="I34" s="190"/>
      <c r="J34" s="191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90"/>
      <c r="F35" s="190"/>
      <c r="G35" s="190"/>
      <c r="H35" s="190"/>
      <c r="I35" s="190"/>
      <c r="J35" s="191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90"/>
      <c r="F36" s="190"/>
      <c r="G36" s="190"/>
      <c r="H36" s="190"/>
      <c r="I36" s="190"/>
      <c r="J36" s="191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90"/>
      <c r="F37" s="190"/>
      <c r="G37" s="190"/>
      <c r="H37" s="190"/>
      <c r="I37" s="190"/>
      <c r="J37" s="191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90"/>
      <c r="F38" s="190"/>
      <c r="G38" s="190"/>
      <c r="H38" s="190"/>
      <c r="I38" s="190"/>
      <c r="J38" s="191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90"/>
      <c r="F39" s="190"/>
      <c r="G39" s="190"/>
      <c r="H39" s="190"/>
      <c r="I39" s="190"/>
      <c r="J39" s="191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90"/>
      <c r="F40" s="190"/>
      <c r="G40" s="190"/>
      <c r="H40" s="190"/>
      <c r="I40" s="190"/>
      <c r="J40" s="191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90"/>
      <c r="F41" s="190"/>
      <c r="G41" s="190"/>
      <c r="H41" s="190"/>
      <c r="I41" s="190"/>
      <c r="J41" s="191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90"/>
      <c r="F42" s="190"/>
      <c r="G42" s="190"/>
      <c r="H42" s="190"/>
      <c r="I42" s="190"/>
      <c r="J42" s="191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90"/>
      <c r="F43" s="190"/>
      <c r="G43" s="190"/>
      <c r="H43" s="190"/>
      <c r="I43" s="190"/>
      <c r="J43" s="191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90"/>
      <c r="F44" s="190"/>
      <c r="G44" s="190"/>
      <c r="H44" s="190"/>
      <c r="I44" s="190"/>
      <c r="J44" s="191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90"/>
      <c r="F45" s="190"/>
      <c r="G45" s="190"/>
      <c r="H45" s="190"/>
      <c r="I45" s="190"/>
      <c r="J45" s="191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90"/>
      <c r="F46" s="190"/>
      <c r="G46" s="190"/>
      <c r="H46" s="190"/>
      <c r="I46" s="190"/>
      <c r="J46" s="191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90"/>
      <c r="F47" s="190"/>
      <c r="G47" s="190"/>
      <c r="H47" s="190"/>
      <c r="I47" s="190"/>
      <c r="J47" s="191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6" t="s">
        <v>29</v>
      </c>
      <c r="B48" s="217"/>
      <c r="C48" s="74"/>
      <c r="D48" s="1"/>
      <c r="E48" s="190"/>
      <c r="F48" s="190"/>
      <c r="G48" s="190"/>
      <c r="H48" s="190"/>
      <c r="I48" s="190"/>
      <c r="J48" s="191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8" t="s">
        <v>67</v>
      </c>
      <c r="B49" s="219"/>
      <c r="C49" s="219"/>
      <c r="D49" s="219"/>
      <c r="E49" s="219"/>
      <c r="F49" s="219"/>
      <c r="G49" s="219"/>
      <c r="H49" s="219"/>
      <c r="I49" s="219"/>
      <c r="J49" s="220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21"/>
      <c r="B50" s="219"/>
      <c r="C50" s="219"/>
      <c r="D50" s="219"/>
      <c r="E50" s="219"/>
      <c r="F50" s="219"/>
      <c r="G50" s="219"/>
      <c r="H50" s="219"/>
      <c r="I50" s="219"/>
      <c r="J50" s="220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21"/>
      <c r="B51" s="219"/>
      <c r="C51" s="219"/>
      <c r="D51" s="219"/>
      <c r="E51" s="219"/>
      <c r="F51" s="219"/>
      <c r="G51" s="219"/>
      <c r="H51" s="219"/>
      <c r="I51" s="219"/>
      <c r="J51" s="220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21"/>
      <c r="B52" s="219"/>
      <c r="C52" s="219"/>
      <c r="D52" s="219"/>
      <c r="E52" s="219"/>
      <c r="F52" s="219"/>
      <c r="G52" s="219"/>
      <c r="H52" s="219"/>
      <c r="I52" s="219"/>
      <c r="J52" s="220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21"/>
      <c r="B53" s="219"/>
      <c r="C53" s="219"/>
      <c r="D53" s="219"/>
      <c r="E53" s="219"/>
      <c r="F53" s="219"/>
      <c r="G53" s="219"/>
      <c r="H53" s="219"/>
      <c r="I53" s="219"/>
      <c r="J53" s="220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4" t="s">
        <v>68</v>
      </c>
      <c r="B54" s="215"/>
      <c r="C54" s="215"/>
      <c r="D54" s="75"/>
      <c r="E54" s="75"/>
      <c r="F54" s="75"/>
      <c r="G54" s="147" t="s">
        <v>21</v>
      </c>
      <c r="H54" s="148"/>
      <c r="I54" s="64"/>
      <c r="J54" s="65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</row>
    <row r="56" spans="1:20" x14ac:dyDescent="0.25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</row>
    <row r="57" spans="1:20" x14ac:dyDescent="0.25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</row>
    <row r="58" spans="1:20" x14ac:dyDescent="0.25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</row>
    <row r="59" spans="1:20" x14ac:dyDescent="0.25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</row>
    <row r="60" spans="1:20" x14ac:dyDescent="0.25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</row>
    <row r="61" spans="1:20" x14ac:dyDescent="0.25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</row>
    <row r="62" spans="1:20" ht="13.5" customHeight="1" x14ac:dyDescent="0.25">
      <c r="A62" s="186"/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C7:D7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А.С.,Зимин И.Н.,Мещеряков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2021-04-23T23:45:24Z</cp:lastPrinted>
  <dcterms:created xsi:type="dcterms:W3CDTF">2006-09-16T00:00:00Z</dcterms:created>
  <dcterms:modified xsi:type="dcterms:W3CDTF">2021-04-23T23:47:51Z</dcterms:modified>
  <cp:category>Рентгенэндоваскулярные хирурги</cp:category>
</cp:coreProperties>
</file>