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7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<sst xmlns="http://schemas.openxmlformats.org/spreadsheetml/2006/main" count="102" uniqueCount="74">
  <si>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</si>
  <si>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</si>
  <si>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</si>
  <si>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</si>
  <si>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</si>
  <si>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</si>
  <si>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</si>
  <si>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</si>
  <si>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</si>
  <si>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</si>
  <si>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</si>
  <si>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</si>
  <si>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</si>
  <si>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</si>
  <si>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</si>
  <si>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</si>
  <si>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</si>
  <si>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</si>
  <si>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</si>
  <si>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</si>
  <si>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</si>
  <si>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</si>
  <si>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</si>
  <si>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</si>
  <si>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</si>
  <si>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</si>
  <si>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</si>
  <si>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</si>
  <si>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</si>
  <si>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</si>
  <si>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</si>
  <si>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</si>
  <si>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</si>
  <si>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</si>
  <si>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</si>
  <si>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</si>
  <si>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</si>
  <si>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</si>
  <si>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</si>
  <si>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</si>
  <si>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</si>
  <si>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</si>
  <si>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</si>
  <si>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</si>
  <si>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</si>
  <si>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</si>
  <si>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</si>
  <si>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</si>
  <si>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</si>
  <si>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</si>
  <si>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</si>
  <si>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</si>
  <si>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</si>
  <si>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</si>
  <si>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</si>
  <si>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ОКС ПST</t>
  </si>
  <si>
    <t>Селезнев С.А.</t>
  </si>
  <si>
    <t>проходим, контуры ровные.</t>
  </si>
  <si>
    <t>1 ml</t>
  </si>
  <si>
    <t>Sol. lidocaini 2%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</si>
  <si>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</si>
  <si>
    <t>КОРОНАРОГРАФИЯ</t>
  </si>
  <si>
    <t>начало 10:30</t>
  </si>
  <si>
    <t>окончание 12:00</t>
  </si>
  <si>
    <t xml:space="preserve"> 27.04.2020</t>
  </si>
  <si>
    <t>Баллонная вазодилатация с установкой стента в сосуд  ОА-ВТК (2 DES)</t>
  </si>
  <si>
    <t>Добрилко Е.И.</t>
  </si>
  <si>
    <t>250 ml</t>
  </si>
  <si>
    <t>Нефёдова А.А.</t>
  </si>
  <si>
    <t>Капралова Е.А.</t>
  </si>
  <si>
    <t>Экстренная реваскуляризация бассейна ОА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</si>
  <si>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</si>
  <si>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 проксимального сегмента 40%, эксцентричный стеноз среднего сегмента 60%.     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           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>состояние после стентированиия пркосимального сегмента от 01.09.2014г Paxel 4.0-15.</t>
    </r>
    <r>
      <rPr>
        <sz val="11"/>
        <color theme="1"/>
        <rFont val="Times New Roman"/>
        <family val="1"/>
        <charset val="204"/>
      </rPr>
      <t xml:space="preserve"> На фоне значимого рестеноза in stent определяется тромбоз стента, устьевой стеноз 95% с переходом на проксимальную/3 крупной ВТК 2. Стеноз устья и прокс/3 ВТК1 80% (д. арт. не более 2.0 мм). Антеградный магистральный кровоток  TIMI 0.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хроническая окклюзия от среднего сегмента. Выраженный внутрисистемный коллатеральный кровоток с контрастированием ЗНА на всём протяжении. Антеградный магистральный кровоток  TIMI III.     </t>
    </r>
  </si>
  <si>
    <r>
      <rPr>
        <sz val="10"/>
        <color theme="1"/>
        <rFont val="Cambria"/>
        <family val="1"/>
        <charset val="204"/>
        <scheme val="major"/>
      </rP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EBU  4.0</t>
    </r>
    <r>
      <rPr>
        <sz val="10"/>
        <color theme="1"/>
        <rFont val="Cambria"/>
        <family val="1"/>
        <charset val="204"/>
        <scheme val="major"/>
      </rPr>
      <t xml:space="preserve">  6F. Коронарные проводнике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заведены в дистальный сегмент ОА и крупную ВТК. Реканализация огибающей артерии и предилатация субокклюзирующего стеноза ВТК2 выполнена  БК</t>
    </r>
    <r>
      <rPr>
        <b/>
        <sz val="10"/>
        <color theme="1"/>
        <rFont val="Cambria"/>
        <family val="1"/>
        <charset val="204"/>
        <scheme val="major"/>
      </rPr>
      <t xml:space="preserve"> Euphora 2,5-15</t>
    </r>
    <r>
      <rPr>
        <sz val="10"/>
        <color theme="1"/>
        <rFont val="Cambria"/>
        <family val="1"/>
        <charset val="204"/>
        <scheme val="major"/>
      </rPr>
      <t xml:space="preserve"> мм, давлением до 12 атм. В зону остаточного  значимого стеноза прокс/3 ВТК с выходом в ОА  и остаточного стеноза проксимального с частичным захватом среднего сегмента ОА по методике </t>
    </r>
    <r>
      <rPr>
        <b/>
        <sz val="10"/>
        <color theme="1"/>
        <rFont val="Cambria"/>
        <family val="1"/>
        <charset val="204"/>
        <scheme val="major"/>
      </rPr>
      <t xml:space="preserve">Culotte </t>
    </r>
    <r>
      <rPr>
        <sz val="10"/>
        <color theme="1"/>
        <rFont val="Cambria"/>
        <family val="1"/>
        <charset val="204"/>
        <scheme val="major"/>
      </rPr>
      <t xml:space="preserve">имплантированы 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2.75-30 мм </t>
    </r>
    <r>
      <rPr>
        <sz val="10"/>
        <color theme="1"/>
        <rFont val="Cambria"/>
        <family val="1"/>
        <charset val="204"/>
        <scheme val="major"/>
      </rPr>
      <t>.  давлением 16 атм. и</t>
    </r>
    <r>
      <rPr>
        <b/>
        <sz val="10"/>
        <color theme="1"/>
        <rFont val="Cambria"/>
        <family val="1"/>
        <charset val="204"/>
        <scheme val="major"/>
      </rPr>
      <t xml:space="preserve"> DES Resolute Intergrity 4.0-34 мм </t>
    </r>
    <r>
      <rPr>
        <sz val="10"/>
        <color theme="1"/>
        <rFont val="Cambria"/>
        <family val="1"/>
        <charset val="204"/>
        <scheme val="major"/>
      </rPr>
      <t>.  давлением 14 атм. соответственно. Постдилатация стента в проксимальном сегменте ОА</t>
    </r>
    <r>
      <rPr>
        <b/>
        <sz val="10"/>
        <color theme="1"/>
        <rFont val="Cambria"/>
        <family val="1"/>
        <charset val="204"/>
        <scheme val="major"/>
      </rPr>
      <t xml:space="preserve"> БК Euphora 4,0-12 м</t>
    </r>
    <r>
      <rPr>
        <sz val="10"/>
        <color theme="1"/>
        <rFont val="Cambria"/>
        <family val="1"/>
        <charset val="204"/>
        <scheme val="major"/>
      </rPr>
      <t xml:space="preserve">м, давлением до 18 атм. и kissing дилатация в зоне бифуркации ВТК2 и ОА </t>
    </r>
    <r>
      <rPr>
        <b/>
        <sz val="10"/>
        <color theme="1"/>
        <rFont val="Cambria"/>
        <family val="1"/>
        <charset val="204"/>
        <scheme val="major"/>
      </rPr>
      <t>БК Euphora 3,0-15 и  Euphora 2,75-15 мм, давлением 10 атм.</t>
    </r>
    <r>
      <rPr>
        <sz val="10"/>
        <color theme="1"/>
        <rFont val="Cambria"/>
        <family val="1"/>
        <charset val="204"/>
        <scheme val="major"/>
      </rPr>
      <t xml:space="preserve">       На контрольной ангиограмме стенты расправлены полностью, краевых диссекций  тромбоза не выявлено, Кровоток по  ОА и крупной ВТК 2 восстановлен TIMI 3, устье ВТК1 нескомпрометировано.  Процедура завершена. Результат удовлетворительный.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</si>
</sst>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30</v>
      </c>
      <c r="C1" s="125"/>
      <c r="D1" s="125"/>
      <c r="E1" s="125"/>
      <c r="F1" s="125"/>
      <c r="G1" s="125"/>
      <c r="H1" s="125"/>
      <c r="I1" s="125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7" t="s">
        <v>23</v>
      </c>
      <c r="D2" s="138"/>
      <c r="E2" s="138"/>
      <c r="F2" s="138"/>
      <c r="G2" s="138"/>
      <c r="H2" s="138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29" t="s">
        <v>33</v>
      </c>
      <c r="C3" s="130"/>
      <c r="D3" s="130"/>
      <c r="E3" s="130"/>
      <c r="F3" s="130"/>
      <c r="G3" s="130"/>
      <c r="H3" s="130"/>
      <c r="I3" s="130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39" t="s">
        <v>35</v>
      </c>
      <c r="C4" s="139"/>
      <c r="D4" s="139"/>
      <c r="E4" s="139"/>
      <c r="F4" s="139"/>
      <c r="G4" s="139"/>
      <c r="H4" s="139"/>
      <c r="I4" s="139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1" t="s">
        <v>61</v>
      </c>
      <c r="C5" s="132"/>
      <c r="D5" s="132"/>
      <c r="E5" s="132"/>
      <c r="F5" s="132"/>
      <c r="G5" s="132"/>
      <c r="H5" s="132"/>
      <c r="I5" s="132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44313</v>
      </c>
      <c r="C7" s="135" t="s">
        <v>62</v>
      </c>
      <c r="D7" s="136"/>
      <c r="E7" s="142" t="s">
        <v>37</v>
      </c>
      <c r="F7" s="142"/>
      <c r="G7" s="128"/>
      <c r="H7" s="128"/>
      <c r="I7" s="133" t="s">
        <v>51</v>
      </c>
      <c r="J7" s="134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5" t="s">
        <v>66</v>
      </c>
      <c r="C8" s="146"/>
      <c r="D8" s="19"/>
      <c r="E8" s="143" t="s">
        <v>4</v>
      </c>
      <c r="F8" s="144"/>
      <c r="G8" s="128" t="s">
        <v>36</v>
      </c>
      <c r="H8" s="128"/>
      <c r="I8" s="140" t="s">
        <v>68</v>
      </c>
      <c r="J8" s="141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49">
        <v>27859</v>
      </c>
      <c r="C9" s="150"/>
      <c r="D9" s="19"/>
      <c r="E9" s="19"/>
      <c r="F9" s="19"/>
      <c r="G9" s="143" t="s">
        <v>5</v>
      </c>
      <c r="H9" s="144"/>
      <c r="I9" s="140" t="s">
        <v>56</v>
      </c>
      <c r="J9" s="141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7" t="s">
        <v>55</v>
      </c>
      <c r="C10" s="148"/>
      <c r="D10" s="19"/>
      <c r="E10" s="19"/>
      <c r="F10" s="19"/>
      <c r="G10" s="143" t="s">
        <v>32</v>
      </c>
      <c r="H10" s="144"/>
      <c r="I10" s="140" t="s">
        <v>69</v>
      </c>
      <c r="J10" s="141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7">
        <v>6788</v>
      </c>
      <c r="C11" s="78">
        <v>35</v>
      </c>
      <c r="D11" s="22"/>
      <c r="E11" s="20"/>
      <c r="F11" s="20"/>
      <c r="G11" s="143" t="s">
        <v>7</v>
      </c>
      <c r="H11" s="144"/>
      <c r="I11" s="140" t="s">
        <v>43</v>
      </c>
      <c r="J11" s="141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6" t="s">
        <v>59</v>
      </c>
      <c r="D13" s="127"/>
      <c r="E13" s="46" t="s">
        <v>58</v>
      </c>
      <c r="F13" s="102" t="s">
        <v>9</v>
      </c>
      <c r="G13" s="103"/>
      <c r="H13" s="103"/>
      <c r="I13" s="100" t="s">
        <v>50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1" t="s">
        <v>41</v>
      </c>
      <c r="I18" s="152"/>
      <c r="J18" s="153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4"/>
      <c r="I19" s="155"/>
      <c r="J19" s="15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7"/>
      <c r="I21" s="168"/>
      <c r="J21" s="7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0" t="s">
        <v>15</v>
      </c>
      <c r="B22" s="121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2"/>
      <c r="B23" s="123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0" t="s">
        <v>52</v>
      </c>
      <c r="C24" s="171"/>
      <c r="D24" s="10" t="s">
        <v>54</v>
      </c>
      <c r="E24" s="169" t="s">
        <v>25</v>
      </c>
      <c r="F24" s="169"/>
      <c r="G24" s="11"/>
      <c r="H24" s="169" t="s">
        <v>46</v>
      </c>
      <c r="I24" s="169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71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3" t="s">
        <v>20</v>
      </c>
      <c r="F27" s="117"/>
      <c r="G27" s="118" t="s">
        <v>57</v>
      </c>
      <c r="H27" s="118"/>
      <c r="I27" s="118"/>
      <c r="J27" s="119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2" t="s">
        <v>72</v>
      </c>
      <c r="F28" s="163"/>
      <c r="G28" s="163"/>
      <c r="H28" s="163"/>
      <c r="I28" s="163"/>
      <c r="J28" s="164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3"/>
      <c r="F37" s="163"/>
      <c r="G37" s="163"/>
      <c r="H37" s="163"/>
      <c r="I37" s="163"/>
      <c r="J37" s="164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3"/>
      <c r="F39" s="163"/>
      <c r="G39" s="163"/>
      <c r="H39" s="163"/>
      <c r="I39" s="163"/>
      <c r="J39" s="164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7" t="s">
        <v>28</v>
      </c>
      <c r="B47" s="38"/>
      <c r="C47" s="38"/>
      <c r="D47" s="38"/>
      <c r="E47" s="163"/>
      <c r="F47" s="163"/>
      <c r="G47" s="163"/>
      <c r="H47" s="163"/>
      <c r="I47" s="163"/>
      <c r="J47" s="164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2" t="s">
        <v>70</v>
      </c>
      <c r="B48" s="173"/>
      <c r="C48" s="173"/>
      <c r="D48" s="173"/>
      <c r="E48" s="163"/>
      <c r="F48" s="163"/>
      <c r="G48" s="163"/>
      <c r="H48" s="163"/>
      <c r="I48" s="163"/>
      <c r="J48" s="164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4"/>
      <c r="B49" s="173"/>
      <c r="C49" s="173"/>
      <c r="D49" s="173"/>
      <c r="E49" s="163"/>
      <c r="F49" s="163"/>
      <c r="G49" s="163"/>
      <c r="H49" s="163"/>
      <c r="I49" s="163"/>
      <c r="J49" s="164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4"/>
      <c r="B50" s="173"/>
      <c r="C50" s="173"/>
      <c r="D50" s="173"/>
      <c r="E50" s="163"/>
      <c r="F50" s="163"/>
      <c r="G50" s="163"/>
      <c r="H50" s="163"/>
      <c r="I50" s="163"/>
      <c r="J50" s="164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4"/>
      <c r="B51" s="173"/>
      <c r="C51" s="173"/>
      <c r="D51" s="173"/>
      <c r="E51" s="163"/>
      <c r="F51" s="163"/>
      <c r="G51" s="163"/>
      <c r="H51" s="163"/>
      <c r="I51" s="163"/>
      <c r="J51" s="164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4"/>
      <c r="B52" s="173"/>
      <c r="C52" s="173"/>
      <c r="D52" s="173"/>
      <c r="E52" s="89" t="s">
        <v>53</v>
      </c>
      <c r="F52" s="89"/>
      <c r="G52" s="89"/>
      <c r="H52" s="89"/>
      <c r="I52" s="89"/>
      <c r="J52" s="90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3" t="s">
        <v>47</v>
      </c>
      <c r="B54" s="89"/>
      <c r="C54" s="94"/>
      <c r="D54" s="157" t="s">
        <v>42</v>
      </c>
      <c r="E54" s="158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9" t="s">
        <v>65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3" t="s">
        <v>0</v>
      </c>
      <c r="B7" s="68" t="s">
        <v>64</v>
      </c>
      <c r="C7" s="135" t="s">
        <v>63</v>
      </c>
      <c r="D7" s="136"/>
      <c r="E7" s="142" t="s">
        <v>37</v>
      </c>
      <c r="F7" s="222"/>
      <c r="G7" s="200"/>
      <c r="H7" s="200"/>
      <c r="I7" s="223" t="s">
        <v>51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Добрилко Е.И.</v>
      </c>
      <c r="C8" s="198"/>
      <c r="D8" s="19"/>
      <c r="E8" s="143" t="s">
        <v>4</v>
      </c>
      <c r="F8" s="199"/>
      <c r="G8" s="201"/>
      <c r="H8" s="201"/>
      <c r="I8" s="187" t="str">
        <f>'Диагностика КГ'!I8:J8</f>
        <v>Нефёдова А.А.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27859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Селезнев С.А.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43" t="s">
        <v>6</v>
      </c>
      <c r="H10" s="144"/>
      <c r="I10" s="187" t="str">
        <f>'Диагностика КГ'!I10:J10</f>
        <v>Капралова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6788</v>
      </c>
      <c r="C11" s="69">
        <v>35</v>
      </c>
      <c r="D11" s="22"/>
      <c r="E11" s="20"/>
      <c r="F11" s="20"/>
      <c r="G11" s="143" t="s">
        <v>7</v>
      </c>
      <c r="H11" s="144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tr">
        <f>'Диагностика КГ'!B13:C13</f>
        <v>Sol. lidocaini 2%</v>
      </c>
      <c r="D13" s="195"/>
      <c r="E13" s="83" t="str">
        <f>'Диагностика КГ'!E13</f>
        <v>1 ml</v>
      </c>
      <c r="F13" s="102" t="s">
        <v>9</v>
      </c>
      <c r="G13" s="103"/>
      <c r="H13" s="103"/>
      <c r="I13" s="196" t="s">
        <v>50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0" t="s">
        <v>15</v>
      </c>
      <c r="B18" s="121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2"/>
      <c r="B19" s="123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52</v>
      </c>
      <c r="C20" s="210"/>
      <c r="D20" s="70" t="s">
        <v>67</v>
      </c>
      <c r="E20" s="169" t="s">
        <v>25</v>
      </c>
      <c r="F20" s="169"/>
      <c r="G20" s="95">
        <v>0.85</v>
      </c>
      <c r="H20" s="169" t="s">
        <v>48</v>
      </c>
      <c r="I20" s="169"/>
      <c r="J20" s="12">
        <v>2444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1" t="s">
        <v>44</v>
      </c>
      <c r="B21" s="82"/>
      <c r="C21" s="225">
        <v>0.44791666666666669</v>
      </c>
      <c r="D21" s="226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73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4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60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47</v>
      </c>
      <c r="B54" s="176"/>
      <c r="C54" s="176"/>
      <c r="D54" s="75"/>
      <c r="E54" s="75"/>
      <c r="F54" s="75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2021-04-27T09:32:22Z</cp:lastPrinted>
  <dcterms:created xsi:type="dcterms:W3CDTF">2006-09-16T00:00:00Z</dcterms:created>
  <dcterms:modified xsi:type="dcterms:W3CDTF">2021-04-27T09:32:29Z</dcterms:modified>
  <cp:category>Рентгенэндоваскулярные хирурги</cp:category>
</cp:coreProperties>
</file>