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4\27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I8" i="2" l="1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<sst xmlns="http://schemas.openxmlformats.org/spreadsheetml/2006/main" count="102" uniqueCount="73">
  <si>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</si>
  <si>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</si>
  <si>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</si>
  <si>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</si>
  <si>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</si>
  <si>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</si>
  <si>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</si>
  <si>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</si>
  <si>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</si>
  <si>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</si>
  <si>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</si>
  <si>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</si>
  <si>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</si>
  <si>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</si>
  <si>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</si>
  <si>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</si>
  <si>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</si>
  <si>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</si>
  <si>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</si>
  <si>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</si>
  <si>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</si>
  <si>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</si>
  <si>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</si>
  <si>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</si>
  <si>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</si>
  <si>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</si>
  <si>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</si>
  <si>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</si>
  <si>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</si>
  <si>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</si>
  <si>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</si>
  <si>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</si>
  <si>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</si>
  <si>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</si>
  <si>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</si>
  <si>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</si>
  <si>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</si>
  <si>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</si>
  <si>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</si>
  <si>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</si>
  <si>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</si>
  <si>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</si>
  <si>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</si>
  <si>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</si>
  <si>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</si>
  <si>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</si>
  <si>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</si>
  <si>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Интродъюссер извлечён</t>
  </si>
  <si>
    <t xml:space="preserve">Доза mGy </t>
  </si>
  <si>
    <t>+</t>
  </si>
  <si>
    <t>a.radialis.</t>
  </si>
  <si>
    <t>Щербаков А.С.</t>
  </si>
  <si>
    <t>Optiray 350</t>
  </si>
  <si>
    <t xml:space="preserve">      </t>
  </si>
  <si>
    <t>100 ml</t>
  </si>
  <si>
    <t>1 ml</t>
  </si>
  <si>
    <t>Sol. lidocaini 2%</t>
  </si>
  <si>
    <t xml:space="preserve"> 27.04.2020</t>
  </si>
  <si>
    <t>Капралова Е.А.</t>
  </si>
  <si>
    <t>ОКС БПST</t>
  </si>
  <si>
    <t>Синицина И.В.</t>
  </si>
  <si>
    <t>Панченко С.В.</t>
  </si>
  <si>
    <t>правый</t>
  </si>
  <si>
    <t>Баллонная вазодилатация с установкой стента в сосуд  ИМА (1 DES)</t>
  </si>
  <si>
    <t>окончание 20:15</t>
  </si>
  <si>
    <t>начало 19:15</t>
  </si>
  <si>
    <t>Катальников А.Н.</t>
  </si>
  <si>
    <t>КОРОНАРОГРАФИЯ. ШУНТОГРАФИЯ</t>
  </si>
  <si>
    <t>неровность контуров.</t>
  </si>
  <si>
    <t>Экстренная реваскуляризация бассейна ИМА</t>
  </si>
  <si>
    <r>
      <rPr>
        <sz val="10"/>
        <color theme="1"/>
        <rFont val="Cambria"/>
        <family val="1"/>
        <charset val="204"/>
        <scheme val="major"/>
      </rPr>
      <t xml:space="preserve">Устье ствола ЛКА  катетеризировано проводниковым катетером </t>
    </r>
    <r>
      <rPr>
        <b/>
        <sz val="10"/>
        <color theme="1"/>
        <rFont val="Cambria"/>
        <family val="1"/>
        <charset val="204"/>
        <scheme val="major"/>
      </rPr>
      <t>Launcher JL  3.5</t>
    </r>
    <r>
      <rPr>
        <sz val="10"/>
        <color theme="1"/>
        <rFont val="Cambria"/>
        <family val="1"/>
        <charset val="204"/>
        <scheme val="major"/>
      </rPr>
      <t xml:space="preserve">  6F. Коронарный проводник</t>
    </r>
    <r>
      <rPr>
        <b/>
        <sz val="10"/>
        <color theme="1"/>
        <rFont val="Cambria"/>
        <family val="1"/>
        <charset val="204"/>
        <scheme val="major"/>
      </rPr>
      <t xml:space="preserve"> Intuition</t>
    </r>
    <r>
      <rPr>
        <sz val="10"/>
        <color theme="1"/>
        <rFont val="Cambria"/>
        <family val="1"/>
        <charset val="204"/>
        <scheme val="major"/>
      </rPr>
      <t xml:space="preserve"> заведен в дистальный сегмент ИМА.  В зону  значимого стеноза среднего сегмента  имплантирован ИМА  </t>
    </r>
    <r>
      <rPr>
        <b/>
        <sz val="10"/>
        <color theme="1"/>
        <rFont val="Cambria"/>
        <family val="1"/>
        <charset val="204"/>
        <scheme val="major"/>
      </rPr>
      <t xml:space="preserve">DES Resolute Intergrity 3.0-22 мм </t>
    </r>
    <r>
      <rPr>
        <sz val="10"/>
        <color theme="1"/>
        <rFont val="Cambria"/>
        <family val="1"/>
        <charset val="204"/>
        <scheme val="major"/>
      </rPr>
      <t xml:space="preserve">.  давлением 12 атм. Постдилатация стента </t>
    </r>
    <r>
      <rPr>
        <b/>
        <sz val="10"/>
        <color theme="1"/>
        <rFont val="Cambria"/>
        <family val="1"/>
        <charset val="204"/>
        <scheme val="major"/>
      </rPr>
      <t>БК Euphora 3,0-15</t>
    </r>
    <r>
      <rPr>
        <sz val="10"/>
        <color theme="1"/>
        <rFont val="Cambria"/>
        <family val="1"/>
        <charset val="204"/>
        <scheme val="major"/>
      </rPr>
      <t xml:space="preserve"> мм, давлением до 16 атм. На контрольной ангиограмме стент расправлен полностью, краевых диссекций  тромбоза не выявлено, Кровоток по ИМА  восстановлен TIMI 3.  Процедура завершена. Результат удовлетворительный. Пациент  в стабильном состоянии переводится в ПРИТ.      </t>
    </r>
    <r>
      <rPr>
        <sz val="11"/>
        <color theme="1"/>
        <rFont val="Cambria"/>
        <family val="1"/>
        <charset val="204"/>
        <scheme val="major"/>
      </rPr>
      <t xml:space="preserve">                                      </t>
    </r>
  </si>
  <si>
    <t xml:space="preserve">1) Контроль повязки на руке, снять через 6ч. 2) С целью профилактики контраст индуцированной нефропатии – режим гидратации NаСl 0,9%-150 мл/час, в течении суток.  </t>
  </si>
  <si>
    <r>
      <t>Бассейн ПМЖА</t>
    </r>
    <r>
      <rPr>
        <sz val="11"/>
        <color theme="1"/>
        <rFont val="Times New Roman"/>
        <family val="1"/>
        <charset val="204"/>
      </rPr>
      <t>: ХТО от устья. Дистальный и средний сегмент контрастируется через шунт. TIMI 0.</t>
    </r>
    <r>
      <rPr>
        <b/>
        <sz val="11"/>
        <color theme="1"/>
        <rFont val="Times New Roman"/>
        <family val="1"/>
        <charset val="204"/>
      </rPr>
      <t xml:space="preserve"> ИМА: </t>
    </r>
    <r>
      <rPr>
        <sz val="11"/>
        <color theme="1"/>
        <rFont val="Times New Roman"/>
        <family val="1"/>
        <charset val="204"/>
      </rPr>
      <t xml:space="preserve">стеноз прокс/3 35%, стеноз 90% средней трети с пристеночным тромбом в стенозе. TIMI II          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Бассейн ОА</t>
    </r>
    <r>
      <rPr>
        <sz val="11"/>
        <color theme="1"/>
        <rFont val="Times New Roman"/>
        <family val="1"/>
        <charset val="204"/>
      </rPr>
      <t xml:space="preserve">: гипоплазирован. Без стенозов. TIMI III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i/>
        <sz val="11"/>
        <color theme="1"/>
        <rFont val="Times New Roman"/>
        <family val="1"/>
        <charset val="204"/>
      </rPr>
      <t xml:space="preserve">состояние после стентирования проксимального сегмента от 2011 (BMS). </t>
    </r>
    <r>
      <rPr>
        <sz val="11"/>
        <color theme="1"/>
        <rFont val="Times New Roman"/>
        <family val="1"/>
        <charset val="204"/>
      </rPr>
      <t xml:space="preserve">Определяется рестеноз в стенте 50%. Антеградный магистральный кровоток  TIMI III.                              </t>
    </r>
    <r>
      <rPr>
        <b/>
        <sz val="11"/>
        <color theme="1"/>
        <rFont val="Times New Roman"/>
        <family val="1"/>
        <charset val="204"/>
      </rPr>
      <t>Маммарно-коронарный шунт</t>
    </r>
    <r>
      <rPr>
        <sz val="11"/>
        <color theme="1"/>
        <rFont val="Times New Roman"/>
        <family val="1"/>
        <charset val="204"/>
      </rPr>
      <t xml:space="preserve"> в ПНА функционирует, полностью проходим, без признаков рестеноза.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</si>
</sst>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b/>
      <sz val="10"/>
      <color theme="1"/>
      <name val="Cambria"/>
      <family val="1"/>
      <charset val="204"/>
      <scheme val="maj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0" fillId="0" borderId="14" xfId="0" applyFont="1" applyFill="1" applyBorder="1" applyAlignment="1"/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40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18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1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14" xfId="0" applyFont="1" applyBorder="1" applyAlignment="1">
      <alignment wrapText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5" fillId="0" borderId="10" xfId="0" applyFont="1" applyBorder="1" applyAlignment="1" applyProtection="1">
      <protection locked="0"/>
    </xf>
    <xf numFmtId="0" fontId="35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48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protection locked="0"/>
    </xf>
    <xf numFmtId="0" fontId="47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174868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30</v>
      </c>
      <c r="C1" s="125"/>
      <c r="D1" s="125"/>
      <c r="E1" s="125"/>
      <c r="F1" s="125"/>
      <c r="G1" s="125"/>
      <c r="H1" s="125"/>
      <c r="I1" s="125"/>
      <c r="J1" s="14"/>
      <c r="K1" s="97" t="s">
        <v>45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8.75" x14ac:dyDescent="0.25">
      <c r="A2" s="15"/>
      <c r="B2" s="16"/>
      <c r="C2" s="137" t="s">
        <v>23</v>
      </c>
      <c r="D2" s="138"/>
      <c r="E2" s="138"/>
      <c r="F2" s="138"/>
      <c r="G2" s="138"/>
      <c r="H2" s="138"/>
      <c r="I2" s="16"/>
      <c r="J2" s="1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7.25" x14ac:dyDescent="0.3">
      <c r="A3" s="15"/>
      <c r="B3" s="129" t="s">
        <v>33</v>
      </c>
      <c r="C3" s="130"/>
      <c r="D3" s="130"/>
      <c r="E3" s="130"/>
      <c r="F3" s="130"/>
      <c r="G3" s="130"/>
      <c r="H3" s="130"/>
      <c r="I3" s="130"/>
      <c r="J3" s="1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 x14ac:dyDescent="0.25">
      <c r="A4" s="15"/>
      <c r="B4" s="139" t="s">
        <v>35</v>
      </c>
      <c r="C4" s="139"/>
      <c r="D4" s="139"/>
      <c r="E4" s="139"/>
      <c r="F4" s="139"/>
      <c r="G4" s="139"/>
      <c r="H4" s="139"/>
      <c r="I4" s="139"/>
      <c r="J4" s="1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 ht="18.75" customHeight="1" x14ac:dyDescent="0.25">
      <c r="A5" s="15"/>
      <c r="B5" s="131" t="s">
        <v>67</v>
      </c>
      <c r="C5" s="132"/>
      <c r="D5" s="132"/>
      <c r="E5" s="132"/>
      <c r="F5" s="132"/>
      <c r="G5" s="132"/>
      <c r="H5" s="132"/>
      <c r="I5" s="132"/>
      <c r="J5" s="1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</row>
    <row r="7" spans="1:22" ht="15.75" x14ac:dyDescent="0.25">
      <c r="A7" s="43" t="s">
        <v>0</v>
      </c>
      <c r="B7" s="2">
        <v>44313</v>
      </c>
      <c r="C7" s="135" t="s">
        <v>65</v>
      </c>
      <c r="D7" s="136"/>
      <c r="E7" s="142" t="s">
        <v>37</v>
      </c>
      <c r="F7" s="142"/>
      <c r="G7" s="128"/>
      <c r="H7" s="128"/>
      <c r="I7" s="133" t="s">
        <v>51</v>
      </c>
      <c r="J7" s="134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</row>
    <row r="8" spans="1:22" ht="26.25" x14ac:dyDescent="0.25">
      <c r="A8" s="44" t="s">
        <v>3</v>
      </c>
      <c r="B8" s="145" t="s">
        <v>66</v>
      </c>
      <c r="C8" s="146"/>
      <c r="D8" s="19"/>
      <c r="E8" s="143" t="s">
        <v>4</v>
      </c>
      <c r="F8" s="144"/>
      <c r="G8" s="128" t="s">
        <v>36</v>
      </c>
      <c r="H8" s="128"/>
      <c r="I8" s="140" t="s">
        <v>60</v>
      </c>
      <c r="J8" s="141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</row>
    <row r="9" spans="1:22" ht="25.5" x14ac:dyDescent="0.25">
      <c r="A9" s="45" t="s">
        <v>1</v>
      </c>
      <c r="B9" s="149">
        <v>21608</v>
      </c>
      <c r="C9" s="150"/>
      <c r="D9" s="19"/>
      <c r="E9" s="19"/>
      <c r="F9" s="19"/>
      <c r="G9" s="143" t="s">
        <v>5</v>
      </c>
      <c r="H9" s="144"/>
      <c r="I9" s="140" t="s">
        <v>61</v>
      </c>
      <c r="J9" s="141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5" customHeight="1" x14ac:dyDescent="0.25">
      <c r="A10" s="43" t="s">
        <v>2</v>
      </c>
      <c r="B10" s="147" t="s">
        <v>59</v>
      </c>
      <c r="C10" s="148"/>
      <c r="D10" s="19"/>
      <c r="E10" s="19"/>
      <c r="F10" s="19"/>
      <c r="G10" s="143" t="s">
        <v>32</v>
      </c>
      <c r="H10" s="144"/>
      <c r="I10" s="140" t="s">
        <v>58</v>
      </c>
      <c r="J10" s="141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</row>
    <row r="11" spans="1:22" ht="15" customHeight="1" x14ac:dyDescent="0.25">
      <c r="A11" s="43" t="s">
        <v>22</v>
      </c>
      <c r="B11" s="77">
        <v>6814</v>
      </c>
      <c r="C11" s="78">
        <v>35</v>
      </c>
      <c r="D11" s="22"/>
      <c r="E11" s="20"/>
      <c r="F11" s="20"/>
      <c r="G11" s="143" t="s">
        <v>7</v>
      </c>
      <c r="H11" s="144"/>
      <c r="I11" s="140" t="s">
        <v>43</v>
      </c>
      <c r="J11" s="141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22" ht="15.75" x14ac:dyDescent="0.25">
      <c r="A13" s="110" t="s">
        <v>8</v>
      </c>
      <c r="B13" s="99"/>
      <c r="C13" s="126" t="s">
        <v>56</v>
      </c>
      <c r="D13" s="127"/>
      <c r="E13" s="46" t="s">
        <v>55</v>
      </c>
      <c r="F13" s="102" t="s">
        <v>9</v>
      </c>
      <c r="G13" s="103"/>
      <c r="H13" s="103"/>
      <c r="I13" s="100" t="s">
        <v>50</v>
      </c>
      <c r="J13" s="101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15.75" x14ac:dyDescent="0.25">
      <c r="A14" s="110" t="s">
        <v>24</v>
      </c>
      <c r="B14" s="98"/>
      <c r="C14" s="111"/>
      <c r="D14" s="47" t="s">
        <v>31</v>
      </c>
      <c r="E14" s="102" t="s">
        <v>10</v>
      </c>
      <c r="F14" s="102"/>
      <c r="G14" s="102"/>
      <c r="H14" s="102"/>
      <c r="I14" s="102"/>
      <c r="J14" s="11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1"/>
      <c r="H18" s="151" t="s">
        <v>41</v>
      </c>
      <c r="I18" s="152"/>
      <c r="J18" s="153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17.25" x14ac:dyDescent="0.3">
      <c r="A19" s="5"/>
      <c r="B19" s="104" t="s">
        <v>38</v>
      </c>
      <c r="C19" s="105"/>
      <c r="D19" s="105"/>
      <c r="E19" s="106"/>
      <c r="F19" s="104" t="s">
        <v>40</v>
      </c>
      <c r="G19" s="107"/>
      <c r="H19" s="154"/>
      <c r="I19" s="155"/>
      <c r="J19" s="156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5"/>
      <c r="I20" s="166"/>
      <c r="J20" s="80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67"/>
      <c r="I21" s="168"/>
      <c r="J21" s="79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</row>
    <row r="22" spans="1:22" x14ac:dyDescent="0.25">
      <c r="A22" s="120" t="s">
        <v>15</v>
      </c>
      <c r="B22" s="121"/>
      <c r="C22" s="31"/>
      <c r="D22" s="31"/>
      <c r="E22" s="31"/>
      <c r="F22" s="31"/>
      <c r="G22" s="31"/>
      <c r="H22" s="19"/>
      <c r="I22" s="31"/>
      <c r="J22" s="32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x14ac:dyDescent="0.25">
      <c r="A23" s="122"/>
      <c r="B23" s="123"/>
      <c r="C23" s="33"/>
      <c r="D23" s="24"/>
      <c r="E23" s="24"/>
      <c r="F23" s="24"/>
      <c r="G23" s="24"/>
      <c r="H23" s="24"/>
      <c r="I23" s="24"/>
      <c r="J23" s="25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</row>
    <row r="24" spans="1:22" ht="15" customHeight="1" x14ac:dyDescent="0.25">
      <c r="A24" s="48" t="s">
        <v>16</v>
      </c>
      <c r="B24" s="170" t="s">
        <v>52</v>
      </c>
      <c r="C24" s="171"/>
      <c r="D24" s="10" t="s">
        <v>54</v>
      </c>
      <c r="E24" s="169" t="s">
        <v>25</v>
      </c>
      <c r="F24" s="169"/>
      <c r="G24" s="11"/>
      <c r="H24" s="169" t="s">
        <v>46</v>
      </c>
      <c r="I24" s="169"/>
      <c r="J24" s="12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1:22" ht="24" customHeight="1" x14ac:dyDescent="0.3">
      <c r="A25" s="159" t="s">
        <v>18</v>
      </c>
      <c r="B25" s="160"/>
      <c r="C25" s="160"/>
      <c r="D25" s="160"/>
      <c r="E25" s="160"/>
      <c r="F25" s="160"/>
      <c r="G25" s="160"/>
      <c r="H25" s="160"/>
      <c r="I25" s="160"/>
      <c r="J25" s="161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</row>
    <row r="26" spans="1:22" x14ac:dyDescent="0.25">
      <c r="A26" s="23"/>
      <c r="B26" s="19"/>
      <c r="C26" s="19"/>
      <c r="D26" s="19"/>
      <c r="E26" s="113" t="s">
        <v>19</v>
      </c>
      <c r="F26" s="113"/>
      <c r="G26" s="113"/>
      <c r="H26" s="114" t="s">
        <v>62</v>
      </c>
      <c r="I26" s="115"/>
      <c r="J26" s="11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</row>
    <row r="27" spans="1:22" ht="13.5" customHeight="1" x14ac:dyDescent="0.25">
      <c r="A27" s="23"/>
      <c r="B27" s="19"/>
      <c r="C27" s="19"/>
      <c r="D27" s="19"/>
      <c r="E27" s="113" t="s">
        <v>20</v>
      </c>
      <c r="F27" s="117"/>
      <c r="G27" s="118" t="s">
        <v>68</v>
      </c>
      <c r="H27" s="118"/>
      <c r="I27" s="118"/>
      <c r="J27" s="119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</row>
    <row r="28" spans="1:22" ht="15" customHeight="1" x14ac:dyDescent="0.25">
      <c r="A28" s="23"/>
      <c r="B28" s="19"/>
      <c r="C28" s="19"/>
      <c r="D28" s="19"/>
      <c r="E28" s="162" t="s">
        <v>72</v>
      </c>
      <c r="F28" s="163"/>
      <c r="G28" s="163"/>
      <c r="H28" s="163"/>
      <c r="I28" s="163"/>
      <c r="J28" s="164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  <row r="37" spans="1:22" ht="15" customHeight="1" x14ac:dyDescent="0.25">
      <c r="A37" s="34" t="s">
        <v>12</v>
      </c>
      <c r="B37" s="19"/>
      <c r="C37" s="35"/>
      <c r="D37" s="35"/>
      <c r="E37" s="163"/>
      <c r="F37" s="163"/>
      <c r="G37" s="163"/>
      <c r="H37" s="163"/>
      <c r="I37" s="163"/>
      <c r="J37" s="164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1:22" ht="15" customHeight="1" x14ac:dyDescent="0.25">
      <c r="A38" s="36"/>
      <c r="B38" s="35"/>
      <c r="C38" s="35"/>
      <c r="D38" s="35"/>
      <c r="E38" s="163"/>
      <c r="F38" s="163"/>
      <c r="G38" s="163"/>
      <c r="H38" s="163"/>
      <c r="I38" s="163"/>
      <c r="J38" s="164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1:22" ht="15" customHeight="1" x14ac:dyDescent="0.25">
      <c r="A39" s="37" t="s">
        <v>17</v>
      </c>
      <c r="B39" s="35"/>
      <c r="C39" s="38"/>
      <c r="D39" s="38"/>
      <c r="E39" s="163"/>
      <c r="F39" s="163"/>
      <c r="G39" s="163"/>
      <c r="H39" s="163"/>
      <c r="I39" s="163"/>
      <c r="J39" s="164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 spans="1:22" ht="15" customHeight="1" x14ac:dyDescent="0.25">
      <c r="A40" s="37"/>
      <c r="B40" s="38"/>
      <c r="C40" s="38"/>
      <c r="D40" s="38"/>
      <c r="E40" s="163"/>
      <c r="F40" s="163"/>
      <c r="G40" s="163"/>
      <c r="H40" s="163"/>
      <c r="I40" s="163"/>
      <c r="J40" s="164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</row>
    <row r="41" spans="1:22" ht="15" customHeight="1" x14ac:dyDescent="0.25">
      <c r="A41" s="37"/>
      <c r="B41" s="38"/>
      <c r="C41" s="38"/>
      <c r="D41" s="38"/>
      <c r="E41" s="163"/>
      <c r="F41" s="163"/>
      <c r="G41" s="163"/>
      <c r="H41" s="163"/>
      <c r="I41" s="163"/>
      <c r="J41" s="164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</row>
    <row r="42" spans="1:22" ht="15" customHeight="1" x14ac:dyDescent="0.25">
      <c r="A42" s="37"/>
      <c r="B42" s="38"/>
      <c r="C42" s="38"/>
      <c r="D42" s="38"/>
      <c r="E42" s="163"/>
      <c r="F42" s="163"/>
      <c r="G42" s="163"/>
      <c r="H42" s="163"/>
      <c r="I42" s="163"/>
      <c r="J42" s="164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5" customHeight="1" x14ac:dyDescent="0.25">
      <c r="A43" s="37"/>
      <c r="B43" s="38"/>
      <c r="C43" s="38"/>
      <c r="D43" s="38"/>
      <c r="E43" s="163"/>
      <c r="F43" s="163"/>
      <c r="G43" s="163"/>
      <c r="H43" s="163"/>
      <c r="I43" s="163"/>
      <c r="J43" s="164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ht="15" customHeight="1" x14ac:dyDescent="0.25">
      <c r="A44" s="37"/>
      <c r="B44" s="38"/>
      <c r="C44" s="38"/>
      <c r="D44" s="38"/>
      <c r="E44" s="163"/>
      <c r="F44" s="163"/>
      <c r="G44" s="163"/>
      <c r="H44" s="163"/>
      <c r="I44" s="163"/>
      <c r="J44" s="164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ht="15" customHeight="1" x14ac:dyDescent="0.25">
      <c r="A45" s="37"/>
      <c r="B45" s="38"/>
      <c r="C45" s="38"/>
      <c r="D45" s="38"/>
      <c r="E45" s="163"/>
      <c r="F45" s="163"/>
      <c r="G45" s="163"/>
      <c r="H45" s="163"/>
      <c r="I45" s="163"/>
      <c r="J45" s="164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ht="15" customHeight="1" x14ac:dyDescent="0.25">
      <c r="A46" s="37"/>
      <c r="B46" s="38"/>
      <c r="C46" s="38"/>
      <c r="D46" s="38"/>
      <c r="E46" s="163"/>
      <c r="F46" s="163"/>
      <c r="G46" s="163"/>
      <c r="H46" s="163"/>
      <c r="I46" s="163"/>
      <c r="J46" s="164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ht="15" customHeight="1" x14ac:dyDescent="0.25">
      <c r="A47" s="87" t="s">
        <v>28</v>
      </c>
      <c r="B47" s="38"/>
      <c r="C47" s="38"/>
      <c r="D47" s="38"/>
      <c r="E47" s="163"/>
      <c r="F47" s="163"/>
      <c r="G47" s="163"/>
      <c r="H47" s="163"/>
      <c r="I47" s="163"/>
      <c r="J47" s="164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ht="15" customHeight="1" x14ac:dyDescent="0.25">
      <c r="A48" s="172" t="s">
        <v>69</v>
      </c>
      <c r="B48" s="173"/>
      <c r="C48" s="173"/>
      <c r="D48" s="173"/>
      <c r="E48" s="163"/>
      <c r="F48" s="163"/>
      <c r="G48" s="163"/>
      <c r="H48" s="163"/>
      <c r="I48" s="163"/>
      <c r="J48" s="164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ht="15" customHeight="1" x14ac:dyDescent="0.25">
      <c r="A49" s="174"/>
      <c r="B49" s="173"/>
      <c r="C49" s="173"/>
      <c r="D49" s="173"/>
      <c r="E49" s="163"/>
      <c r="F49" s="163"/>
      <c r="G49" s="163"/>
      <c r="H49" s="163"/>
      <c r="I49" s="163"/>
      <c r="J49" s="164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ht="15" customHeight="1" x14ac:dyDescent="0.25">
      <c r="A50" s="174"/>
      <c r="B50" s="173"/>
      <c r="C50" s="173"/>
      <c r="D50" s="173"/>
      <c r="E50" s="163"/>
      <c r="F50" s="163"/>
      <c r="G50" s="163"/>
      <c r="H50" s="163"/>
      <c r="I50" s="163"/>
      <c r="J50" s="164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:22" ht="12.75" customHeight="1" x14ac:dyDescent="0.25">
      <c r="A51" s="174"/>
      <c r="B51" s="173"/>
      <c r="C51" s="173"/>
      <c r="D51" s="173"/>
      <c r="E51" s="163"/>
      <c r="F51" s="163"/>
      <c r="G51" s="163"/>
      <c r="H51" s="163"/>
      <c r="I51" s="163"/>
      <c r="J51" s="164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</row>
    <row r="52" spans="1:22" ht="13.5" customHeight="1" x14ac:dyDescent="0.25">
      <c r="A52" s="174"/>
      <c r="B52" s="173"/>
      <c r="C52" s="173"/>
      <c r="D52" s="173"/>
      <c r="E52" s="89" t="s">
        <v>53</v>
      </c>
      <c r="F52" s="89"/>
      <c r="G52" s="89"/>
      <c r="H52" s="89"/>
      <c r="I52" s="89"/>
      <c r="J52" s="90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</row>
    <row r="53" spans="1:22" ht="13.5" customHeight="1" x14ac:dyDescent="0.25">
      <c r="A53" s="91"/>
      <c r="B53" s="88"/>
      <c r="C53" s="89"/>
      <c r="D53" s="89"/>
      <c r="E53" s="89"/>
      <c r="F53" s="89"/>
      <c r="G53" s="89"/>
      <c r="H53" s="89"/>
      <c r="I53" s="89"/>
      <c r="J53" s="90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</row>
    <row r="54" spans="1:22" ht="23.25" customHeight="1" x14ac:dyDescent="0.25">
      <c r="A54" s="93" t="s">
        <v>47</v>
      </c>
      <c r="B54" s="89"/>
      <c r="C54" s="94"/>
      <c r="D54" s="157" t="s">
        <v>42</v>
      </c>
      <c r="E54" s="158"/>
      <c r="F54" s="39"/>
      <c r="G54" s="39"/>
      <c r="H54" s="98" t="s">
        <v>21</v>
      </c>
      <c r="I54" s="99"/>
      <c r="J54" s="40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</row>
    <row r="55" spans="1:22" hidden="1" x14ac:dyDescent="0.25">
      <c r="A55" s="41"/>
      <c r="B55" s="94"/>
      <c r="C55" s="41"/>
      <c r="D55" s="41"/>
      <c r="E55" s="41"/>
      <c r="F55" s="41"/>
      <c r="G55" s="41"/>
      <c r="H55" s="41"/>
      <c r="I55" s="19"/>
      <c r="J55" s="42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</row>
    <row r="56" spans="1:22" x14ac:dyDescent="0.25">
      <c r="A56" s="92"/>
      <c r="B56" s="4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</row>
    <row r="57" spans="1:22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</row>
    <row r="58" spans="1:22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</row>
    <row r="59" spans="1:22" x14ac:dyDescent="0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</row>
    <row r="60" spans="1:22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</row>
    <row r="61" spans="1:2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</row>
    <row r="62" spans="1:2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</row>
    <row r="63" spans="1:22" ht="5.25" hidden="1" customHeight="1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</row>
    <row r="64" spans="1:22" ht="15" hidden="1" customHeight="1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</row>
    <row r="65" spans="1:19" ht="15" hidden="1" customHeight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</row>
    <row r="66" spans="1:19" ht="15" hidden="1" customHeight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</row>
    <row r="67" spans="1:19" ht="3" hidden="1" customHeight="1" x14ac:dyDescent="0.25">
      <c r="B67" s="92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Д.В,Панченко С.В."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30</v>
      </c>
      <c r="B1" s="212"/>
      <c r="C1" s="212"/>
      <c r="D1" s="212"/>
      <c r="E1" s="212"/>
      <c r="F1" s="212"/>
      <c r="G1" s="212"/>
      <c r="H1" s="212"/>
      <c r="I1" s="212"/>
      <c r="J1" s="213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7" t="s">
        <v>33</v>
      </c>
      <c r="B3" s="215"/>
      <c r="C3" s="215"/>
      <c r="D3" s="215"/>
      <c r="E3" s="215"/>
      <c r="F3" s="215"/>
      <c r="G3" s="215"/>
      <c r="H3" s="215"/>
      <c r="I3" s="215"/>
      <c r="J3" s="216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8" t="s">
        <v>35</v>
      </c>
      <c r="B4" s="215"/>
      <c r="C4" s="215"/>
      <c r="D4" s="215"/>
      <c r="E4" s="215"/>
      <c r="F4" s="215"/>
      <c r="G4" s="215"/>
      <c r="H4" s="215"/>
      <c r="I4" s="215"/>
      <c r="J4" s="216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3">
      <c r="A5" s="219" t="s">
        <v>63</v>
      </c>
      <c r="B5" s="220"/>
      <c r="C5" s="220"/>
      <c r="D5" s="220"/>
      <c r="E5" s="220"/>
      <c r="F5" s="220"/>
      <c r="G5" s="220"/>
      <c r="H5" s="220"/>
      <c r="I5" s="220"/>
      <c r="J5" s="221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86" t="s">
        <v>49</v>
      </c>
      <c r="B6" s="49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customHeight="1" x14ac:dyDescent="0.25">
      <c r="A7" s="43" t="s">
        <v>0</v>
      </c>
      <c r="B7" s="68" t="s">
        <v>57</v>
      </c>
      <c r="C7" s="135" t="s">
        <v>64</v>
      </c>
      <c r="D7" s="136"/>
      <c r="E7" s="142" t="s">
        <v>37</v>
      </c>
      <c r="F7" s="222"/>
      <c r="G7" s="200"/>
      <c r="H7" s="200"/>
      <c r="I7" s="223" t="s">
        <v>51</v>
      </c>
      <c r="J7" s="224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4" t="s">
        <v>3</v>
      </c>
      <c r="B8" s="187" t="str">
        <f>'Диагностика КГ'!B8:C8</f>
        <v>Катальников А.Н.</v>
      </c>
      <c r="C8" s="198"/>
      <c r="D8" s="19"/>
      <c r="E8" s="143" t="s">
        <v>4</v>
      </c>
      <c r="F8" s="199"/>
      <c r="G8" s="201"/>
      <c r="H8" s="201"/>
      <c r="I8" s="187" t="str">
        <f>'Диагностика КГ'!I8:J8</f>
        <v>Синицина И.В.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5" t="s">
        <v>1</v>
      </c>
      <c r="B9" s="183">
        <f>'Диагностика КГ'!B9:C9</f>
        <v>21608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Панченко С.В.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3" t="s">
        <v>2</v>
      </c>
      <c r="B10" s="189" t="str">
        <f>'Диагностика КГ'!B10:C10</f>
        <v>ОКС БПST</v>
      </c>
      <c r="C10" s="190"/>
      <c r="D10" s="19"/>
      <c r="E10" s="19"/>
      <c r="F10" s="19"/>
      <c r="G10" s="143" t="s">
        <v>6</v>
      </c>
      <c r="H10" s="144"/>
      <c r="I10" s="187" t="str">
        <f>'Диагностика КГ'!I10:J10</f>
        <v>Капралова Е.А.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3" t="s">
        <v>22</v>
      </c>
      <c r="B11" s="69">
        <f>ОТДЕЛЕНИЕ</f>
        <v>6814</v>
      </c>
      <c r="C11" s="69">
        <v>35</v>
      </c>
      <c r="D11" s="22"/>
      <c r="E11" s="20"/>
      <c r="F11" s="20"/>
      <c r="G11" s="143" t="s">
        <v>7</v>
      </c>
      <c r="H11" s="144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10" t="s">
        <v>8</v>
      </c>
      <c r="B13" s="99"/>
      <c r="C13" s="194" t="str">
        <f>'Диагностика КГ'!B13:C13</f>
        <v>Sol. lidocaini 2%</v>
      </c>
      <c r="D13" s="195"/>
      <c r="E13" s="83" t="str">
        <f>'Диагностика КГ'!E13</f>
        <v>1 ml</v>
      </c>
      <c r="F13" s="102" t="s">
        <v>9</v>
      </c>
      <c r="G13" s="103"/>
      <c r="H13" s="103"/>
      <c r="I13" s="196" t="s">
        <v>50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10" t="s">
        <v>24</v>
      </c>
      <c r="B14" s="98"/>
      <c r="C14" s="111"/>
      <c r="D14" s="47" t="s">
        <v>31</v>
      </c>
      <c r="E14" s="227" t="s">
        <v>26</v>
      </c>
      <c r="F14" s="228"/>
      <c r="G14" s="228"/>
      <c r="H14" s="228"/>
      <c r="I14" s="228"/>
      <c r="J14" s="229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0"/>
      <c r="B15" s="233" t="s">
        <v>34</v>
      </c>
      <c r="C15" s="231"/>
      <c r="D15" s="231"/>
      <c r="E15" s="234"/>
      <c r="F15" s="230" t="s">
        <v>27</v>
      </c>
      <c r="G15" s="234"/>
      <c r="H15" s="230" t="s">
        <v>39</v>
      </c>
      <c r="I15" s="231"/>
      <c r="J15" s="23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1" t="s">
        <v>13</v>
      </c>
      <c r="B17" s="58"/>
      <c r="C17" s="59"/>
      <c r="D17" s="60"/>
      <c r="E17" s="84"/>
      <c r="F17" s="59"/>
      <c r="G17" s="29"/>
      <c r="H17" s="85"/>
      <c r="I17" s="73"/>
      <c r="J17" s="62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20" t="s">
        <v>15</v>
      </c>
      <c r="B18" s="121"/>
      <c r="C18" s="19"/>
      <c r="D18" s="19"/>
      <c r="E18" s="19"/>
      <c r="F18" s="19"/>
      <c r="G18" s="19"/>
      <c r="H18" s="30"/>
      <c r="I18" s="30"/>
      <c r="J18" s="32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22"/>
      <c r="B19" s="123"/>
      <c r="C19" s="52"/>
      <c r="D19" s="52"/>
      <c r="E19" s="52"/>
      <c r="F19" s="52"/>
      <c r="G19" s="52"/>
      <c r="H19" s="52"/>
      <c r="I19" s="52"/>
      <c r="J19" s="63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1" t="s">
        <v>16</v>
      </c>
      <c r="B20" s="209" t="s">
        <v>52</v>
      </c>
      <c r="C20" s="210"/>
      <c r="D20" s="70" t="s">
        <v>54</v>
      </c>
      <c r="E20" s="169" t="s">
        <v>25</v>
      </c>
      <c r="F20" s="169"/>
      <c r="G20" s="95">
        <v>0.24166666666666667</v>
      </c>
      <c r="H20" s="169" t="s">
        <v>48</v>
      </c>
      <c r="I20" s="169"/>
      <c r="J20" s="12">
        <v>709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1" t="s">
        <v>44</v>
      </c>
      <c r="B21" s="82"/>
      <c r="C21" s="225"/>
      <c r="D21" s="226"/>
      <c r="E21" s="191" t="s">
        <v>45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6"/>
      <c r="B22" s="1"/>
      <c r="C22" s="1"/>
      <c r="D22" s="1"/>
      <c r="E22" s="206" t="s">
        <v>70</v>
      </c>
      <c r="F22" s="207"/>
      <c r="G22" s="207"/>
      <c r="H22" s="207"/>
      <c r="I22" s="207"/>
      <c r="J22" s="208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29</v>
      </c>
      <c r="B48" s="178"/>
      <c r="C48" s="74"/>
      <c r="D48" s="1"/>
      <c r="E48" s="207"/>
      <c r="F48" s="207"/>
      <c r="G48" s="207"/>
      <c r="H48" s="207"/>
      <c r="I48" s="207"/>
      <c r="J48" s="208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71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47</v>
      </c>
      <c r="B54" s="176"/>
      <c r="C54" s="176"/>
      <c r="D54" s="75"/>
      <c r="E54" s="75"/>
      <c r="F54" s="75"/>
      <c r="G54" s="98" t="s">
        <v>21</v>
      </c>
      <c r="H54" s="99"/>
      <c r="I54" s="64"/>
      <c r="J54" s="65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C7:D7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2021-04-27T17:27:21Z</cp:lastPrinted>
  <dcterms:created xsi:type="dcterms:W3CDTF">2006-09-16T00:00:00Z</dcterms:created>
  <dcterms:modified xsi:type="dcterms:W3CDTF">2021-04-27T17:27:30Z</dcterms:modified>
  <cp:category>Рентгенэндоваскулярные хирурги</cp:category>
</cp:coreProperties>
</file>