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5\07\"/>
    </mc:Choice>
  </mc:AlternateContent>
  <bookViews>
    <workbookView xWindow="3840" yWindow="330" windowWidth="14805" windowHeight="795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E13" i="2" l="1"/>
  <c r="C13" i="2"/>
  <c r="I8" i="2" l="1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<sst xmlns="http://schemas.openxmlformats.org/spreadsheetml/2006/main" count="103" uniqueCount="74">
  <si>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</si>
  <si>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</si>
  <si>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</si>
  <si>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</si>
  <si>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</si>
  <si>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</si>
  <si>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</si>
  <si>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</si>
  <si>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</si>
  <si>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</si>
  <si>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</si>
  <si>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</si>
  <si>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</si>
  <si>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</si>
  <si>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</si>
  <si>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</si>
  <si>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</si>
  <si>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</si>
  <si>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</si>
  <si>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</si>
  <si>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</si>
  <si>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</si>
  <si>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</si>
  <si>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</si>
  <si>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</si>
  <si>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</si>
  <si>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</si>
  <si>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</si>
  <si>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</si>
  <si>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</si>
  <si>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</si>
  <si>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</si>
  <si>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</si>
  <si>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</si>
  <si>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</si>
  <si>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</si>
  <si>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</si>
  <si>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</si>
  <si>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</si>
  <si>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</si>
  <si>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</si>
  <si>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</si>
  <si>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</si>
  <si>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</si>
  <si>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</si>
  <si>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</si>
  <si>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</si>
  <si>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Интродъюссер извлечён</t>
  </si>
  <si>
    <t xml:space="preserve">Доза mGy </t>
  </si>
  <si>
    <t>+</t>
  </si>
  <si>
    <t>a.radialis.</t>
  </si>
  <si>
    <t>Щербаков А.С.</t>
  </si>
  <si>
    <t>Optiray 350</t>
  </si>
  <si>
    <t xml:space="preserve">      </t>
  </si>
  <si>
    <t>100 ml</t>
  </si>
  <si>
    <t>КОРОНАРОГРАФИЯ</t>
  </si>
  <si>
    <t>Галамага Н.Е.</t>
  </si>
  <si>
    <t>1 ml</t>
  </si>
  <si>
    <t>Sol. lidocaini 2%</t>
  </si>
  <si>
    <t>правый</t>
  </si>
  <si>
    <t xml:space="preserve">Контроль места пункции. Повязка на 6Ч. </t>
  </si>
  <si>
    <t>EBU 3.5</t>
  </si>
  <si>
    <t>начало 23:40</t>
  </si>
  <si>
    <t>Петрова Е.А.</t>
  </si>
  <si>
    <t>ОКС БПST</t>
  </si>
  <si>
    <t>Тарасова Н.В.</t>
  </si>
  <si>
    <t>Чесноков С.Л.</t>
  </si>
  <si>
    <t>окончание 00:30</t>
  </si>
  <si>
    <t xml:space="preserve"> 08.05.2020</t>
  </si>
  <si>
    <t>Баллонная ангиопластика со стентированием ПНА (2DES)</t>
  </si>
  <si>
    <t>проходим, контуры ровные</t>
  </si>
  <si>
    <t>Экстренное стентирование ПНА</t>
  </si>
  <si>
    <r>
      <t xml:space="preserve">Устье ствола ЛКА  катетеризировано проводниковым катетером </t>
    </r>
    <r>
      <rPr>
        <b/>
        <sz val="10"/>
        <color theme="1"/>
        <rFont val="Cambria"/>
        <family val="1"/>
        <charset val="204"/>
        <scheme val="major"/>
      </rPr>
      <t>Launcher EBU 3.5 6F.</t>
    </r>
    <r>
      <rPr>
        <sz val="10"/>
        <color theme="1"/>
        <rFont val="Cambria"/>
        <family val="1"/>
        <charset val="204"/>
        <scheme val="major"/>
      </rPr>
      <t xml:space="preserve"> Коронарный проводник</t>
    </r>
    <r>
      <rPr>
        <b/>
        <sz val="10"/>
        <color theme="1"/>
        <rFont val="Cambria"/>
        <family val="1"/>
        <charset val="204"/>
        <scheme val="major"/>
      </rPr>
      <t xml:space="preserve"> Intuition</t>
    </r>
    <r>
      <rPr>
        <sz val="10"/>
        <color theme="1"/>
        <rFont val="Cambria"/>
        <family val="1"/>
        <charset val="204"/>
        <scheme val="major"/>
      </rPr>
      <t xml:space="preserve"> заведен в дистальный сегмент ПНА.  В зону стеноза среднего сегмента сегмента ПНА имплантирован </t>
    </r>
    <r>
      <rPr>
        <b/>
        <sz val="10"/>
        <color theme="1"/>
        <rFont val="Cambria"/>
        <family val="1"/>
        <charset val="204"/>
        <scheme val="major"/>
      </rPr>
      <t>DES Resolute Intergrity 3.0-30</t>
    </r>
    <r>
      <rPr>
        <sz val="10"/>
        <color theme="1"/>
        <rFont val="Cambria"/>
        <family val="1"/>
        <charset val="204"/>
        <scheme val="major"/>
      </rPr>
      <t xml:space="preserve"> мм,  давлением 9 атм.  В зону стеноза проксимального сегмента ПНА с оверлаппингом   имплантирован </t>
    </r>
    <r>
      <rPr>
        <b/>
        <sz val="10"/>
        <color theme="1"/>
        <rFont val="Cambria"/>
        <family val="1"/>
        <charset val="204"/>
        <scheme val="major"/>
      </rPr>
      <t xml:space="preserve">DES Resolute Intergrity 3.0-15 мм, </t>
    </r>
    <r>
      <rPr>
        <sz val="10"/>
        <color theme="1"/>
        <rFont val="Cambria"/>
        <family val="1"/>
        <charset val="204"/>
        <scheme val="major"/>
      </rPr>
      <t xml:space="preserve"> давлением 12 атм.    На контрольной ангиограмме стенты расправлены полностью, краевых диссекций  тромбоза не выявлено, Кровоток по ПНА  сохранён TIMI III. Процедура завершена. Результат удовлетворительный. Пациентка  в стабильном состоянии переводится в ПРИТ.                                            </t>
    </r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</si>
  <si>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60%. пролонгированный стеноз среднего сегмента 90%, стеноз устья ДВ1 40%.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TIMI III.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Бассейн ОА</t>
    </r>
    <r>
      <rPr>
        <sz val="11"/>
        <color theme="1"/>
        <rFont val="Times New Roman"/>
        <family val="1"/>
        <charset val="204"/>
      </rPr>
      <t>: проходим, контуры ровные</t>
    </r>
    <r>
      <rPr>
        <i/>
        <sz val="11"/>
        <color theme="1"/>
        <rFont val="Times New Roman"/>
        <family val="1"/>
        <charset val="204"/>
      </rPr>
      <t xml:space="preserve">. </t>
    </r>
    <r>
      <rPr>
        <sz val="11"/>
        <color theme="1"/>
        <rFont val="Times New Roman"/>
        <family val="1"/>
        <charset val="204"/>
      </rPr>
      <t xml:space="preserve">TIMI III.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неровность контуров проксимального сегмента. TIMI III.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</si>
</sst>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0"/>
      <color theme="1"/>
      <name val="Cambria"/>
      <family val="1"/>
      <charset val="204"/>
      <scheme val="major"/>
    </font>
    <font>
      <b/>
      <sz val="10"/>
      <color theme="1"/>
      <name val="Cambria"/>
      <family val="1"/>
      <charset val="204"/>
      <scheme val="maj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4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0" fillId="0" borderId="14" xfId="0" applyFont="1" applyFill="1" applyBorder="1" applyAlignment="1"/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3" fillId="0" borderId="26" xfId="0" applyFont="1" applyFill="1" applyBorder="1" applyAlignment="1" applyProtection="1">
      <protection locked="0" hidden="1"/>
    </xf>
    <xf numFmtId="0" fontId="43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39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4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14" xfId="0" applyFont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0" fillId="0" borderId="0" xfId="0" applyNumberFormat="1" applyFont="1" applyFill="1" applyBorder="1" applyAlignment="1" applyProtection="1">
      <alignment horizontal="left" wrapText="1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9" fillId="0" borderId="0" xfId="0" applyFont="1" applyFill="1" applyBorder="1" applyAlignment="1"/>
    <xf numFmtId="0" fontId="4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18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4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5" fillId="0" borderId="41" xfId="0" applyNumberFormat="1" applyFont="1" applyBorder="1" applyAlignment="1" applyProtection="1">
      <alignment horizontal="center" wrapText="1"/>
      <protection locked="0"/>
    </xf>
    <xf numFmtId="166" fontId="45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47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46" fillId="0" borderId="0" xfId="0" applyFont="1" applyAlignment="1" applyProtection="1">
      <protection locked="0"/>
    </xf>
    <xf numFmtId="0" fontId="46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1" fillId="0" borderId="26" xfId="0" applyFont="1" applyBorder="1" applyAlignment="1" applyProtection="1">
      <protection locked="0"/>
    </xf>
    <xf numFmtId="0" fontId="41" fillId="0" borderId="27" xfId="0" applyFont="1" applyBorder="1" applyAlignment="1" applyProtection="1">
      <protection locked="0"/>
    </xf>
    <xf numFmtId="0" fontId="37" fillId="0" borderId="14" xfId="0" applyFont="1" applyFill="1" applyBorder="1" applyAlignment="1" applyProtection="1"/>
    <xf numFmtId="0" fontId="39" fillId="0" borderId="0" xfId="0" applyFont="1" applyAlignment="1" applyProtection="1"/>
    <xf numFmtId="0" fontId="4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4" fillId="0" borderId="10" xfId="0" applyFont="1" applyBorder="1" applyAlignment="1" applyProtection="1">
      <protection locked="0"/>
    </xf>
    <xf numFmtId="0" fontId="34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9526</xdr:colOff>
      <xdr:row>24</xdr:row>
      <xdr:rowOff>76201</xdr:rowOff>
    </xdr:from>
    <xdr:to>
      <xdr:col>3</xdr:col>
      <xdr:colOff>485776</xdr:colOff>
      <xdr:row>35</xdr:row>
      <xdr:rowOff>12943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6" y="4905376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2" t="s">
        <v>30</v>
      </c>
      <c r="C1" s="173"/>
      <c r="D1" s="173"/>
      <c r="E1" s="173"/>
      <c r="F1" s="173"/>
      <c r="G1" s="173"/>
      <c r="H1" s="173"/>
      <c r="I1" s="173"/>
      <c r="J1" s="14"/>
      <c r="K1" s="145" t="s">
        <v>45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1" t="s">
        <v>23</v>
      </c>
      <c r="D2" s="122"/>
      <c r="E2" s="122"/>
      <c r="F2" s="122"/>
      <c r="G2" s="122"/>
      <c r="H2" s="122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38" t="s">
        <v>33</v>
      </c>
      <c r="C3" s="139"/>
      <c r="D3" s="139"/>
      <c r="E3" s="139"/>
      <c r="F3" s="139"/>
      <c r="G3" s="139"/>
      <c r="H3" s="139"/>
      <c r="I3" s="139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23" t="s">
        <v>35</v>
      </c>
      <c r="C4" s="123"/>
      <c r="D4" s="123"/>
      <c r="E4" s="123"/>
      <c r="F4" s="123"/>
      <c r="G4" s="123"/>
      <c r="H4" s="123"/>
      <c r="I4" s="123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0" t="s">
        <v>55</v>
      </c>
      <c r="C5" s="141"/>
      <c r="D5" s="141"/>
      <c r="E5" s="141"/>
      <c r="F5" s="141"/>
      <c r="G5" s="141"/>
      <c r="H5" s="141"/>
      <c r="I5" s="141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>
        <v>44323</v>
      </c>
      <c r="C7" s="144" t="s">
        <v>62</v>
      </c>
      <c r="D7" s="120"/>
      <c r="E7" s="126" t="s">
        <v>37</v>
      </c>
      <c r="F7" s="126"/>
      <c r="G7" s="135"/>
      <c r="H7" s="135"/>
      <c r="I7" s="142" t="s">
        <v>51</v>
      </c>
      <c r="J7" s="143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29" t="s">
        <v>63</v>
      </c>
      <c r="C8" s="130"/>
      <c r="D8" s="19"/>
      <c r="E8" s="127" t="s">
        <v>4</v>
      </c>
      <c r="F8" s="128"/>
      <c r="G8" s="135" t="s">
        <v>36</v>
      </c>
      <c r="H8" s="135"/>
      <c r="I8" s="124" t="s">
        <v>65</v>
      </c>
      <c r="J8" s="12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33">
        <v>18317</v>
      </c>
      <c r="C9" s="134"/>
      <c r="D9" s="19"/>
      <c r="E9" s="19"/>
      <c r="F9" s="19"/>
      <c r="G9" s="127" t="s">
        <v>5</v>
      </c>
      <c r="H9" s="128"/>
      <c r="I9" s="124" t="s">
        <v>66</v>
      </c>
      <c r="J9" s="12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31" t="s">
        <v>64</v>
      </c>
      <c r="C10" s="132"/>
      <c r="D10" s="19"/>
      <c r="E10" s="19"/>
      <c r="F10" s="19"/>
      <c r="G10" s="127" t="s">
        <v>32</v>
      </c>
      <c r="H10" s="128"/>
      <c r="I10" s="124" t="s">
        <v>56</v>
      </c>
      <c r="J10" s="12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22</v>
      </c>
      <c r="B11" s="77">
        <v>7308</v>
      </c>
      <c r="C11" s="78">
        <v>35</v>
      </c>
      <c r="D11" s="22"/>
      <c r="E11" s="20"/>
      <c r="F11" s="20"/>
      <c r="G11" s="127" t="s">
        <v>7</v>
      </c>
      <c r="H11" s="128"/>
      <c r="I11" s="124" t="s">
        <v>43</v>
      </c>
      <c r="J11" s="12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58" t="s">
        <v>8</v>
      </c>
      <c r="B13" s="147"/>
      <c r="C13" s="136" t="s">
        <v>58</v>
      </c>
      <c r="D13" s="137"/>
      <c r="E13" s="46" t="s">
        <v>57</v>
      </c>
      <c r="F13" s="150" t="s">
        <v>9</v>
      </c>
      <c r="G13" s="151"/>
      <c r="H13" s="151"/>
      <c r="I13" s="148" t="s">
        <v>50</v>
      </c>
      <c r="J13" s="149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58" t="s">
        <v>24</v>
      </c>
      <c r="B14" s="146"/>
      <c r="C14" s="159"/>
      <c r="D14" s="47" t="s">
        <v>31</v>
      </c>
      <c r="E14" s="150" t="s">
        <v>10</v>
      </c>
      <c r="F14" s="150"/>
      <c r="G14" s="150"/>
      <c r="H14" s="150"/>
      <c r="I14" s="150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95" t="s">
        <v>41</v>
      </c>
      <c r="I18" s="96"/>
      <c r="J18" s="97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2" t="s">
        <v>38</v>
      </c>
      <c r="C19" s="153"/>
      <c r="D19" s="153"/>
      <c r="E19" s="154"/>
      <c r="F19" s="152" t="s">
        <v>40</v>
      </c>
      <c r="G19" s="155"/>
      <c r="H19" s="98"/>
      <c r="I19" s="99"/>
      <c r="J19" s="100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9"/>
      <c r="I20" s="110"/>
      <c r="J20" s="80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94"/>
      <c r="F21" s="26"/>
      <c r="G21" s="24"/>
      <c r="H21" s="111"/>
      <c r="I21" s="112"/>
      <c r="J21" s="79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68" t="s">
        <v>15</v>
      </c>
      <c r="B22" s="169"/>
      <c r="C22" s="31"/>
      <c r="D22" s="31"/>
      <c r="E22" s="31"/>
      <c r="F22" s="31"/>
      <c r="G22" s="31"/>
      <c r="H22" s="19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0"/>
      <c r="B23" s="171"/>
      <c r="C23" s="33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14" t="s">
        <v>52</v>
      </c>
      <c r="C24" s="115"/>
      <c r="D24" s="10" t="s">
        <v>54</v>
      </c>
      <c r="E24" s="113" t="s">
        <v>25</v>
      </c>
      <c r="F24" s="113"/>
      <c r="G24" s="11"/>
      <c r="H24" s="113" t="s">
        <v>46</v>
      </c>
      <c r="I24" s="113"/>
      <c r="J24" s="1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3" t="s">
        <v>18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x14ac:dyDescent="0.25">
      <c r="A26" s="23"/>
      <c r="B26" s="19"/>
      <c r="C26" s="19"/>
      <c r="D26" s="19"/>
      <c r="E26" s="161" t="s">
        <v>19</v>
      </c>
      <c r="F26" s="161"/>
      <c r="G26" s="161"/>
      <c r="H26" s="162" t="s">
        <v>59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1" t="s">
        <v>20</v>
      </c>
      <c r="F27" s="165"/>
      <c r="G27" s="166" t="s">
        <v>70</v>
      </c>
      <c r="H27" s="166"/>
      <c r="I27" s="166"/>
      <c r="J27" s="167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/>
      <c r="B28" s="19"/>
      <c r="C28" s="19"/>
      <c r="D28" s="19"/>
      <c r="E28" s="106" t="s">
        <v>73</v>
      </c>
      <c r="F28" s="107"/>
      <c r="G28" s="107"/>
      <c r="H28" s="107"/>
      <c r="I28" s="107"/>
      <c r="J28" s="108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19"/>
      <c r="C37" s="35"/>
      <c r="D37" s="35"/>
      <c r="E37" s="107"/>
      <c r="F37" s="107"/>
      <c r="G37" s="107"/>
      <c r="H37" s="107"/>
      <c r="I37" s="107"/>
      <c r="J37" s="108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7"/>
      <c r="F38" s="107"/>
      <c r="G38" s="107"/>
      <c r="H38" s="107"/>
      <c r="I38" s="107"/>
      <c r="J38" s="108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17</v>
      </c>
      <c r="B39" s="35"/>
      <c r="C39" s="38"/>
      <c r="D39" s="38"/>
      <c r="E39" s="107"/>
      <c r="F39" s="107"/>
      <c r="G39" s="107"/>
      <c r="H39" s="107"/>
      <c r="I39" s="107"/>
      <c r="J39" s="108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7"/>
      <c r="F40" s="107"/>
      <c r="G40" s="107"/>
      <c r="H40" s="107"/>
      <c r="I40" s="107"/>
      <c r="J40" s="108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7"/>
      <c r="F41" s="107"/>
      <c r="G41" s="107"/>
      <c r="H41" s="107"/>
      <c r="I41" s="107"/>
      <c r="J41" s="108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7"/>
      <c r="F42" s="107"/>
      <c r="G42" s="107"/>
      <c r="H42" s="107"/>
      <c r="I42" s="107"/>
      <c r="J42" s="108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7"/>
      <c r="F43" s="107"/>
      <c r="G43" s="107"/>
      <c r="H43" s="107"/>
      <c r="I43" s="107"/>
      <c r="J43" s="108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7"/>
      <c r="F44" s="107"/>
      <c r="G44" s="107"/>
      <c r="H44" s="107"/>
      <c r="I44" s="107"/>
      <c r="J44" s="108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7"/>
      <c r="F45" s="107"/>
      <c r="G45" s="107"/>
      <c r="H45" s="107"/>
      <c r="I45" s="107"/>
      <c r="J45" s="108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7"/>
      <c r="F46" s="107"/>
      <c r="G46" s="107"/>
      <c r="H46" s="107"/>
      <c r="I46" s="107"/>
      <c r="J46" s="108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87" t="s">
        <v>28</v>
      </c>
      <c r="B47" s="38"/>
      <c r="C47" s="38"/>
      <c r="D47" s="38"/>
      <c r="E47" s="107"/>
      <c r="F47" s="107"/>
      <c r="G47" s="107"/>
      <c r="H47" s="107"/>
      <c r="I47" s="107"/>
      <c r="J47" s="108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16" t="s">
        <v>71</v>
      </c>
      <c r="B48" s="117"/>
      <c r="C48" s="117"/>
      <c r="D48" s="117"/>
      <c r="E48" s="107"/>
      <c r="F48" s="107"/>
      <c r="G48" s="107"/>
      <c r="H48" s="107"/>
      <c r="I48" s="107"/>
      <c r="J48" s="108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8"/>
      <c r="B49" s="117"/>
      <c r="C49" s="117"/>
      <c r="D49" s="117"/>
      <c r="E49" s="107"/>
      <c r="F49" s="107"/>
      <c r="G49" s="107"/>
      <c r="H49" s="107"/>
      <c r="I49" s="107"/>
      <c r="J49" s="108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8"/>
      <c r="B50" s="117"/>
      <c r="C50" s="117"/>
      <c r="D50" s="117"/>
      <c r="E50" s="107"/>
      <c r="F50" s="107"/>
      <c r="G50" s="107"/>
      <c r="H50" s="107"/>
      <c r="I50" s="107"/>
      <c r="J50" s="108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8"/>
      <c r="B51" s="117"/>
      <c r="C51" s="117"/>
      <c r="D51" s="117"/>
      <c r="E51" s="107"/>
      <c r="F51" s="107"/>
      <c r="G51" s="107"/>
      <c r="H51" s="107"/>
      <c r="I51" s="107"/>
      <c r="J51" s="108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118"/>
      <c r="B52" s="117"/>
      <c r="C52" s="117"/>
      <c r="D52" s="117"/>
      <c r="E52" s="88" t="s">
        <v>53</v>
      </c>
      <c r="F52" s="88"/>
      <c r="G52" s="88"/>
      <c r="H52" s="88"/>
      <c r="I52" s="88"/>
      <c r="J52" s="89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19"/>
      <c r="B53" s="120"/>
      <c r="C53" s="120"/>
      <c r="D53" s="120"/>
      <c r="E53" s="88"/>
      <c r="F53" s="88"/>
      <c r="G53" s="88"/>
      <c r="H53" s="88"/>
      <c r="I53" s="88"/>
      <c r="J53" s="89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91" t="s">
        <v>47</v>
      </c>
      <c r="B54" s="88"/>
      <c r="C54" s="92"/>
      <c r="D54" s="101" t="s">
        <v>42</v>
      </c>
      <c r="E54" s="102"/>
      <c r="F54" s="39"/>
      <c r="G54" s="39"/>
      <c r="H54" s="146" t="s">
        <v>21</v>
      </c>
      <c r="I54" s="147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92"/>
      <c r="C55" s="41"/>
      <c r="D55" s="41"/>
      <c r="E55" s="41"/>
      <c r="F55" s="41"/>
      <c r="G55" s="41"/>
      <c r="H55" s="41"/>
      <c r="I55" s="19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90"/>
      <c r="B56" s="41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</row>
    <row r="57" spans="1:22" x14ac:dyDescent="0.25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</row>
    <row r="58" spans="1:22" x14ac:dyDescent="0.25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</row>
    <row r="59" spans="1:22" x14ac:dyDescent="0.25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</row>
    <row r="60" spans="1:22" x14ac:dyDescent="0.25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</row>
    <row r="61" spans="1:22" x14ac:dyDescent="0.25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</row>
    <row r="62" spans="1:22" x14ac:dyDescent="0.25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</row>
    <row r="63" spans="1:22" ht="5.25" hidden="1" customHeight="1" x14ac:dyDescent="0.25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</row>
    <row r="64" spans="1:22" ht="15" hidden="1" customHeight="1" x14ac:dyDescent="0.25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</row>
    <row r="65" spans="1:19" ht="15" hidden="1" customHeight="1" x14ac:dyDescent="0.25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</row>
    <row r="66" spans="1:19" ht="15" hidden="1" customHeight="1" x14ac:dyDescent="0.25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</row>
    <row r="67" spans="1:19" ht="3" hidden="1" customHeight="1" x14ac:dyDescent="0.25">
      <c r="B67" s="90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С.А.,Михин Д.В,Панченко С.В."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В.Б.,Гомжина Ю.В.,Соловьёва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А.С.,Воронков А.В.,Мещеряков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А.М.,Тарасова Н.В.,Трунова А.С.,Черткова О.Н.,Мешалкина И.В.,Севринова О.В.,Тимошенко Н.С.,Александрова И.А.,Гайчук В.В. ,Мелека Е.А,Сугера И.В.,Стрельникова И.В.,Нефёдова А.А.,Синицина И.В.,Тарасова Н.В."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30</v>
      </c>
      <c r="B1" s="196"/>
      <c r="C1" s="196"/>
      <c r="D1" s="196"/>
      <c r="E1" s="196"/>
      <c r="F1" s="196"/>
      <c r="G1" s="196"/>
      <c r="H1" s="196"/>
      <c r="I1" s="196"/>
      <c r="J1" s="197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8" t="s">
        <v>23</v>
      </c>
      <c r="B2" s="199"/>
      <c r="C2" s="199"/>
      <c r="D2" s="199"/>
      <c r="E2" s="199"/>
      <c r="F2" s="199"/>
      <c r="G2" s="199"/>
      <c r="H2" s="199"/>
      <c r="I2" s="199"/>
      <c r="J2" s="200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1" t="s">
        <v>33</v>
      </c>
      <c r="B3" s="199"/>
      <c r="C3" s="199"/>
      <c r="D3" s="199"/>
      <c r="E3" s="199"/>
      <c r="F3" s="199"/>
      <c r="G3" s="199"/>
      <c r="H3" s="199"/>
      <c r="I3" s="199"/>
      <c r="J3" s="200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2" t="s">
        <v>35</v>
      </c>
      <c r="B4" s="199"/>
      <c r="C4" s="199"/>
      <c r="D4" s="199"/>
      <c r="E4" s="199"/>
      <c r="F4" s="199"/>
      <c r="G4" s="199"/>
      <c r="H4" s="199"/>
      <c r="I4" s="199"/>
      <c r="J4" s="200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3" t="s">
        <v>69</v>
      </c>
      <c r="B5" s="204"/>
      <c r="C5" s="204"/>
      <c r="D5" s="204"/>
      <c r="E5" s="204"/>
      <c r="F5" s="204"/>
      <c r="G5" s="204"/>
      <c r="H5" s="204"/>
      <c r="I5" s="204"/>
      <c r="J5" s="205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86" t="s">
        <v>49</v>
      </c>
      <c r="B6" s="49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customHeight="1" x14ac:dyDescent="0.25">
      <c r="A7" s="43" t="s">
        <v>0</v>
      </c>
      <c r="B7" s="68" t="s">
        <v>68</v>
      </c>
      <c r="C7" s="144" t="s">
        <v>67</v>
      </c>
      <c r="D7" s="120"/>
      <c r="E7" s="126" t="s">
        <v>37</v>
      </c>
      <c r="F7" s="206"/>
      <c r="G7" s="211"/>
      <c r="H7" s="211"/>
      <c r="I7" s="207" t="s">
        <v>51</v>
      </c>
      <c r="J7" s="208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1" t="str">
        <f>'Диагностика КГ'!B8:C8</f>
        <v>Петрова Е.А.</v>
      </c>
      <c r="C8" s="209"/>
      <c r="D8" s="19"/>
      <c r="E8" s="127" t="s">
        <v>4</v>
      </c>
      <c r="F8" s="210"/>
      <c r="G8" s="212"/>
      <c r="H8" s="212"/>
      <c r="I8" s="191" t="str">
        <f>'Диагностика КГ'!I8:J8</f>
        <v>Тарасова Н.В.</v>
      </c>
      <c r="J8" s="192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1">
        <f>'Диагностика КГ'!B9:C9</f>
        <v>18317</v>
      </c>
      <c r="C9" s="222"/>
      <c r="D9" s="19"/>
      <c r="E9" s="19"/>
      <c r="F9" s="41"/>
      <c r="G9" s="223" t="s">
        <v>5</v>
      </c>
      <c r="H9" s="224"/>
      <c r="I9" s="191" t="str">
        <f>'Диагностика КГ'!I9:J9</f>
        <v>Чесноков С.Л.</v>
      </c>
      <c r="J9" s="192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5" t="str">
        <f>'Диагностика КГ'!B10:C10</f>
        <v>ОКС БПST</v>
      </c>
      <c r="C10" s="226"/>
      <c r="D10" s="19"/>
      <c r="E10" s="19"/>
      <c r="F10" s="19"/>
      <c r="G10" s="127" t="s">
        <v>6</v>
      </c>
      <c r="H10" s="128"/>
      <c r="I10" s="191" t="str">
        <f>'Диагностика КГ'!I10:J10</f>
        <v>Галамага Н.Е.</v>
      </c>
      <c r="J10" s="192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22</v>
      </c>
      <c r="B11" s="69">
        <f>ОТДЕЛЕНИЕ</f>
        <v>7308</v>
      </c>
      <c r="C11" s="69">
        <v>35</v>
      </c>
      <c r="D11" s="22"/>
      <c r="E11" s="20"/>
      <c r="F11" s="20"/>
      <c r="G11" s="127" t="s">
        <v>7</v>
      </c>
      <c r="H11" s="128"/>
      <c r="I11" s="191" t="str">
        <f>'Диагностика КГ'!I11:J11</f>
        <v>________</v>
      </c>
      <c r="J11" s="192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58" t="s">
        <v>8</v>
      </c>
      <c r="B13" s="147"/>
      <c r="C13" s="230" t="str">
        <f>'Диагностика КГ'!B13:C13</f>
        <v>Sol. lidocaini 2%</v>
      </c>
      <c r="D13" s="231"/>
      <c r="E13" s="83" t="str">
        <f>'Диагностика КГ'!E13</f>
        <v>1 ml</v>
      </c>
      <c r="F13" s="150" t="s">
        <v>9</v>
      </c>
      <c r="G13" s="151"/>
      <c r="H13" s="151"/>
      <c r="I13" s="232" t="s">
        <v>50</v>
      </c>
      <c r="J13" s="233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58" t="s">
        <v>24</v>
      </c>
      <c r="B14" s="146"/>
      <c r="C14" s="159"/>
      <c r="D14" s="47" t="s">
        <v>31</v>
      </c>
      <c r="E14" s="176" t="s">
        <v>26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34</v>
      </c>
      <c r="C15" s="180"/>
      <c r="D15" s="180"/>
      <c r="E15" s="183"/>
      <c r="F15" s="179" t="s">
        <v>27</v>
      </c>
      <c r="G15" s="183"/>
      <c r="H15" s="179" t="s">
        <v>39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84" t="s">
        <v>61</v>
      </c>
      <c r="F17" s="59"/>
      <c r="G17" s="29"/>
      <c r="H17" s="85"/>
      <c r="I17" s="73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0"/>
      <c r="B19" s="171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3" t="s">
        <v>52</v>
      </c>
      <c r="C20" s="194"/>
      <c r="D20" s="70" t="s">
        <v>54</v>
      </c>
      <c r="E20" s="113" t="s">
        <v>25</v>
      </c>
      <c r="F20" s="113"/>
      <c r="G20" s="93">
        <v>0.25833333333333336</v>
      </c>
      <c r="H20" s="113" t="s">
        <v>48</v>
      </c>
      <c r="I20" s="113"/>
      <c r="J20" s="12">
        <v>414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1" t="s">
        <v>44</v>
      </c>
      <c r="B21" s="82"/>
      <c r="C21" s="174"/>
      <c r="D21" s="175"/>
      <c r="E21" s="227" t="s">
        <v>45</v>
      </c>
      <c r="F21" s="228"/>
      <c r="G21" s="228"/>
      <c r="H21" s="228"/>
      <c r="I21" s="228"/>
      <c r="J21" s="229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8" t="s">
        <v>72</v>
      </c>
      <c r="F22" s="189"/>
      <c r="G22" s="189"/>
      <c r="H22" s="189"/>
      <c r="I22" s="189"/>
      <c r="J22" s="190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9"/>
      <c r="F23" s="189"/>
      <c r="G23" s="189"/>
      <c r="H23" s="189"/>
      <c r="I23" s="189"/>
      <c r="J23" s="190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9"/>
      <c r="F24" s="189"/>
      <c r="G24" s="189"/>
      <c r="H24" s="189"/>
      <c r="I24" s="189"/>
      <c r="J24" s="190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9"/>
      <c r="F25" s="189"/>
      <c r="G25" s="189"/>
      <c r="H25" s="189"/>
      <c r="I25" s="189"/>
      <c r="J25" s="190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9"/>
      <c r="F26" s="189"/>
      <c r="G26" s="189"/>
      <c r="H26" s="189"/>
      <c r="I26" s="189"/>
      <c r="J26" s="190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9"/>
      <c r="F27" s="189"/>
      <c r="G27" s="189"/>
      <c r="H27" s="189"/>
      <c r="I27" s="189"/>
      <c r="J27" s="190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9"/>
      <c r="F28" s="189"/>
      <c r="G28" s="189"/>
      <c r="H28" s="189"/>
      <c r="I28" s="189"/>
      <c r="J28" s="190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9"/>
      <c r="F29" s="189"/>
      <c r="G29" s="189"/>
      <c r="H29" s="189"/>
      <c r="I29" s="189"/>
      <c r="J29" s="190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9"/>
      <c r="F30" s="189"/>
      <c r="G30" s="189"/>
      <c r="H30" s="189"/>
      <c r="I30" s="189"/>
      <c r="J30" s="190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9"/>
      <c r="F31" s="189"/>
      <c r="G31" s="189"/>
      <c r="H31" s="189"/>
      <c r="I31" s="189"/>
      <c r="J31" s="190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9"/>
      <c r="F32" s="189"/>
      <c r="G32" s="189"/>
      <c r="H32" s="189"/>
      <c r="I32" s="189"/>
      <c r="J32" s="190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9"/>
      <c r="F33" s="189"/>
      <c r="G33" s="189"/>
      <c r="H33" s="189"/>
      <c r="I33" s="189"/>
      <c r="J33" s="190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9"/>
      <c r="F34" s="189"/>
      <c r="G34" s="189"/>
      <c r="H34" s="189"/>
      <c r="I34" s="189"/>
      <c r="J34" s="190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9"/>
      <c r="F35" s="189"/>
      <c r="G35" s="189"/>
      <c r="H35" s="189"/>
      <c r="I35" s="189"/>
      <c r="J35" s="190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9"/>
      <c r="F36" s="189"/>
      <c r="G36" s="189"/>
      <c r="H36" s="189"/>
      <c r="I36" s="189"/>
      <c r="J36" s="190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9"/>
      <c r="F37" s="189"/>
      <c r="G37" s="189"/>
      <c r="H37" s="189"/>
      <c r="I37" s="189"/>
      <c r="J37" s="190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9"/>
      <c r="F38" s="189"/>
      <c r="G38" s="189"/>
      <c r="H38" s="189"/>
      <c r="I38" s="189"/>
      <c r="J38" s="190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9"/>
      <c r="F39" s="189"/>
      <c r="G39" s="189"/>
      <c r="H39" s="189"/>
      <c r="I39" s="189"/>
      <c r="J39" s="190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9"/>
      <c r="F40" s="189"/>
      <c r="G40" s="189"/>
      <c r="H40" s="189"/>
      <c r="I40" s="189"/>
      <c r="J40" s="190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9"/>
      <c r="F41" s="189"/>
      <c r="G41" s="189"/>
      <c r="H41" s="189"/>
      <c r="I41" s="189"/>
      <c r="J41" s="190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9"/>
      <c r="F42" s="189"/>
      <c r="G42" s="189"/>
      <c r="H42" s="189"/>
      <c r="I42" s="189"/>
      <c r="J42" s="190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9"/>
      <c r="F43" s="189"/>
      <c r="G43" s="189"/>
      <c r="H43" s="189"/>
      <c r="I43" s="189"/>
      <c r="J43" s="190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9"/>
      <c r="F44" s="189"/>
      <c r="G44" s="189"/>
      <c r="H44" s="189"/>
      <c r="I44" s="189"/>
      <c r="J44" s="190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9"/>
      <c r="F45" s="189"/>
      <c r="G45" s="189"/>
      <c r="H45" s="189"/>
      <c r="I45" s="189"/>
      <c r="J45" s="190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9"/>
      <c r="F46" s="189"/>
      <c r="G46" s="189"/>
      <c r="H46" s="189"/>
      <c r="I46" s="189"/>
      <c r="J46" s="190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9"/>
      <c r="F47" s="189"/>
      <c r="G47" s="189"/>
      <c r="H47" s="189"/>
      <c r="I47" s="189"/>
      <c r="J47" s="190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5" t="s">
        <v>29</v>
      </c>
      <c r="B48" s="216"/>
      <c r="C48" s="74"/>
      <c r="D48" s="1"/>
      <c r="E48" s="189"/>
      <c r="F48" s="189"/>
      <c r="G48" s="189"/>
      <c r="H48" s="189"/>
      <c r="I48" s="189"/>
      <c r="J48" s="190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7" t="s">
        <v>60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3" t="s">
        <v>47</v>
      </c>
      <c r="B54" s="214"/>
      <c r="C54" s="214"/>
      <c r="D54" s="75"/>
      <c r="E54" s="75"/>
      <c r="F54" s="75"/>
      <c r="G54" s="146" t="s">
        <v>21</v>
      </c>
      <c r="H54" s="147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C7:D7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А.С.,Зимин И.Н.,Мещеряков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2021-05-07T21:33:46Z</cp:lastPrinted>
  <dcterms:created xsi:type="dcterms:W3CDTF">2006-09-16T00:00:00Z</dcterms:created>
  <dcterms:modified xsi:type="dcterms:W3CDTF">2021-05-07T21:33:47Z</dcterms:modified>
  <cp:category>Рентгенэндоваскулярные хирурги</cp:category>
</cp:coreProperties>
</file>