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6\01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<sst xmlns="http://schemas.openxmlformats.org/spreadsheetml/2006/main" count="100" uniqueCount="74">
  <si>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</si>
  <si>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</si>
  <si>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</si>
  <si>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</si>
  <si>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</si>
  <si>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</si>
  <si>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</si>
  <si>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</si>
  <si>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</si>
  <si>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</si>
  <si>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</si>
  <si>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</si>
  <si>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</si>
  <si>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</si>
  <si>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</si>
  <si>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</si>
  <si>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</si>
  <si>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</si>
  <si>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</si>
  <si>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</si>
  <si>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</si>
  <si>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</si>
  <si>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</si>
  <si>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</si>
  <si>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</si>
  <si>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</si>
  <si>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</si>
  <si>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</si>
  <si>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</si>
  <si>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</si>
  <si>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</si>
  <si>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</si>
  <si>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</si>
  <si>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</si>
  <si>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</si>
  <si>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</si>
  <si>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</si>
  <si>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</si>
  <si>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</si>
  <si>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</si>
  <si>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</si>
  <si>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</si>
  <si>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</si>
  <si>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</si>
  <si>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</si>
  <si>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</si>
  <si>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>Sol. lidocaini 2%</t>
  </si>
  <si>
    <t xml:space="preserve">Ствол ЛКА: </t>
  </si>
  <si>
    <t>Доза mGy/cGy*cm2</t>
  </si>
  <si>
    <t>a. dist/radialis.</t>
  </si>
  <si>
    <t>Интродъюссер извлечён</t>
  </si>
  <si>
    <t>1 ml</t>
  </si>
  <si>
    <t>a.radialis.</t>
  </si>
  <si>
    <t xml:space="preserve">Контроль места пункции. Повязка на 6ч. </t>
  </si>
  <si>
    <t>ы</t>
  </si>
  <si>
    <t>Ultravist  370</t>
  </si>
  <si>
    <t>Баллонная вазодилатация с установкой стента в коронарный сосуд ПМЖА (1 DES).</t>
  </si>
  <si>
    <t>150 ml</t>
  </si>
  <si>
    <t>8.05-8.50</t>
  </si>
  <si>
    <r>
      <t xml:space="preserve">Устье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6F</t>
    </r>
    <r>
      <rPr>
        <sz val="11"/>
        <color theme="1"/>
        <rFont val="Calibri"/>
        <family val="2"/>
        <charset val="204"/>
        <scheme val="minor"/>
      </rPr>
      <t>r.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Whisper MS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 область критического стеноза заведен и импалантирован стент </t>
    </r>
    <r>
      <rPr>
        <b/>
        <sz val="11"/>
        <color theme="1"/>
        <rFont val="Calibri"/>
        <family val="2"/>
        <charset val="204"/>
        <scheme val="minor"/>
      </rPr>
      <t>Resolute Integrity 3.5-12 мм</t>
    </r>
    <r>
      <rPr>
        <sz val="11"/>
        <color theme="1"/>
        <rFont val="Calibri"/>
        <family val="2"/>
        <charset val="204"/>
        <scheme val="minor"/>
      </rPr>
      <t xml:space="preserve"> давлением 14 атм. На контрольных ангиограмах сент раскрыт полностью, краевых диссекций и тромбоза нет. Ангиографический результат удовлетворительный. Пациентка в стабильном состоянии переводится в БИТ для дальнейшего наблюдения и лечения.                                                                                                                                                                                                                                                                                             Время реканализации 8.07                                                                                                                                                                                                               </t>
    </r>
  </si>
  <si>
    <t>100 ml</t>
  </si>
  <si>
    <t>5 F.</t>
  </si>
  <si>
    <t>Доза mGy</t>
  </si>
  <si>
    <t>Щербаков А.С.</t>
  </si>
  <si>
    <t>ОКС БПST</t>
  </si>
  <si>
    <t>Тарасова Н.В.</t>
  </si>
  <si>
    <t>Берина Е.В.</t>
  </si>
  <si>
    <t>Капралова Е.А.</t>
  </si>
  <si>
    <t>15:40-16:20</t>
  </si>
  <si>
    <t>Жадько Е.В.</t>
  </si>
  <si>
    <t>кальциноз, стеноз тела и дист/3 60%</t>
  </si>
  <si>
    <t>сбалансированный</t>
  </si>
  <si>
    <t>Контроль места пункции 6 часов.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</si>
  <si>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кальциноз проксимального и среднего сегмента, стеноз проксимального сегмента 75%, стенозы среднего и дистального сегментов до 50%. Антеградный кровоток TIMI III. ИМА: окклюзия   от устья. Антеградный кровоток TIMI 0.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кальциноз проксимального сегмента 50%, стенозы дистального сегмента 70%. TIMI III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функциональная окклюзия проксимального сегмента, стенозы среднего сегмента 75%. Антеградный кровоток TIMI II за счёт "bridge" коллатералей. Межсистемный коллатеральный кровоток за счёт СВ ПНА с контрастированием дистального сегмента ЗНА.                                                              </t>
    </r>
    <r>
      <rPr>
        <i/>
        <sz val="11"/>
        <color theme="1"/>
        <rFont val="Times New Roman"/>
        <family val="1"/>
        <charset val="204"/>
      </rPr>
      <t xml:space="preserve"> С учётом диффузного трёхсосудистого кальцинированного поражения коронарного русла с вовлечением ствола ЛКА наиболее предпочтительный метод реваскуляризации является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</si>
</sst>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7" xfId="0" applyFont="1" applyFill="1" applyBorder="1"/>
    <xf numFmtId="2" fontId="53" fillId="0" borderId="0" xfId="0" applyNumberFormat="1" applyFont="1" applyFill="1" applyBorder="1" applyAlignment="1" applyProtection="1">
      <alignment horizontal="center"/>
      <protection locked="0" hidden="1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69850</xdr:colOff>
      <xdr:row>34</xdr:row>
      <xdr:rowOff>171450</xdr:rowOff>
    </xdr:from>
    <xdr:to>
      <xdr:col>4</xdr:col>
      <xdr:colOff>31750</xdr:colOff>
      <xdr:row>46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69850" y="7010400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7" t="s">
        <v>31</v>
      </c>
      <c r="C1" s="128"/>
      <c r="D1" s="128"/>
      <c r="E1" s="128"/>
      <c r="F1" s="128"/>
      <c r="G1" s="128"/>
      <c r="H1" s="128"/>
      <c r="I1" s="128"/>
      <c r="J1" s="13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4"/>
      <c r="B2" s="15"/>
      <c r="C2" s="130" t="s">
        <v>22</v>
      </c>
      <c r="D2" s="131"/>
      <c r="E2" s="131"/>
      <c r="F2" s="131"/>
      <c r="G2" s="131"/>
      <c r="H2" s="131"/>
      <c r="I2" s="15"/>
      <c r="J2" s="1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4"/>
      <c r="B3" s="142" t="s">
        <v>34</v>
      </c>
      <c r="C3" s="143"/>
      <c r="D3" s="143"/>
      <c r="E3" s="143"/>
      <c r="F3" s="143"/>
      <c r="G3" s="143"/>
      <c r="H3" s="143"/>
      <c r="I3" s="143"/>
      <c r="J3" s="1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4"/>
      <c r="B4" s="132" t="s">
        <v>36</v>
      </c>
      <c r="C4" s="132"/>
      <c r="D4" s="132"/>
      <c r="E4" s="132"/>
      <c r="F4" s="132"/>
      <c r="G4" s="132"/>
      <c r="H4" s="132"/>
      <c r="I4" s="132"/>
      <c r="J4" s="1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4"/>
      <c r="B5" s="144" t="s">
        <v>30</v>
      </c>
      <c r="C5" s="145"/>
      <c r="D5" s="145"/>
      <c r="E5" s="145"/>
      <c r="F5" s="145"/>
      <c r="G5" s="145"/>
      <c r="H5" s="145"/>
      <c r="I5" s="145"/>
      <c r="J5" s="1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2" t="s">
        <v>0</v>
      </c>
      <c r="B7" s="2">
        <v>44348</v>
      </c>
      <c r="C7" s="78" t="s">
        <v>68</v>
      </c>
      <c r="D7" s="18"/>
      <c r="E7" s="133" t="s">
        <v>38</v>
      </c>
      <c r="F7" s="133"/>
      <c r="G7" s="126"/>
      <c r="H7" s="126"/>
      <c r="I7" s="116" t="s">
        <v>63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3" t="s">
        <v>3</v>
      </c>
      <c r="B8" s="136" t="s">
        <v>69</v>
      </c>
      <c r="C8" s="137"/>
      <c r="D8" s="18"/>
      <c r="E8" s="124" t="s">
        <v>4</v>
      </c>
      <c r="F8" s="125"/>
      <c r="G8" s="126" t="s">
        <v>37</v>
      </c>
      <c r="H8" s="126"/>
      <c r="I8" s="118" t="s">
        <v>65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4" t="s">
        <v>1</v>
      </c>
      <c r="B9" s="122">
        <v>18108</v>
      </c>
      <c r="C9" s="123"/>
      <c r="D9" s="18"/>
      <c r="E9" s="18"/>
      <c r="F9" s="18"/>
      <c r="G9" s="124" t="s">
        <v>5</v>
      </c>
      <c r="H9" s="125"/>
      <c r="I9" s="118" t="s">
        <v>66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2" t="s">
        <v>2</v>
      </c>
      <c r="B10" s="120" t="s">
        <v>64</v>
      </c>
      <c r="C10" s="121"/>
      <c r="D10" s="18"/>
      <c r="E10" s="18"/>
      <c r="F10" s="18"/>
      <c r="G10" s="124" t="s">
        <v>33</v>
      </c>
      <c r="H10" s="125"/>
      <c r="I10" s="118" t="s">
        <v>67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2" t="s">
        <v>21</v>
      </c>
      <c r="B11" s="77">
        <v>8748</v>
      </c>
      <c r="C11" s="79">
        <v>35</v>
      </c>
      <c r="D11" s="21"/>
      <c r="E11" s="19"/>
      <c r="F11" s="19"/>
      <c r="G11" s="124" t="s">
        <v>7</v>
      </c>
      <c r="H11" s="125"/>
      <c r="I11" s="118" t="s">
        <v>45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46</v>
      </c>
      <c r="D13" s="141"/>
      <c r="E13" s="87" t="s">
        <v>51</v>
      </c>
      <c r="F13" s="152" t="s">
        <v>9</v>
      </c>
      <c r="G13" s="153"/>
      <c r="H13" s="153"/>
      <c r="I13" s="150" t="s">
        <v>49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23</v>
      </c>
      <c r="B14" s="149"/>
      <c r="C14" s="160"/>
      <c r="D14" s="46" t="s">
        <v>61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0"/>
      <c r="H18" s="88" t="s">
        <v>42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39</v>
      </c>
      <c r="C19" s="155"/>
      <c r="D19" s="155"/>
      <c r="E19" s="156"/>
      <c r="F19" s="154" t="s">
        <v>41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2"/>
      <c r="I20" s="113"/>
      <c r="J20" s="81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4" t="s">
        <v>44</v>
      </c>
      <c r="I21" s="115"/>
      <c r="J21" s="80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0"/>
      <c r="D22" s="30"/>
      <c r="E22" s="30"/>
      <c r="F22" s="30"/>
      <c r="G22" s="30"/>
      <c r="H22" s="18"/>
      <c r="I22" s="30"/>
      <c r="J22" s="31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2"/>
      <c r="D23" s="23"/>
      <c r="E23" s="23"/>
      <c r="F23" s="23"/>
      <c r="G23" s="23"/>
      <c r="H23" s="23"/>
      <c r="I23" s="23"/>
      <c r="J23" s="24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7" t="s">
        <v>16</v>
      </c>
      <c r="B24" s="134" t="s">
        <v>55</v>
      </c>
      <c r="C24" s="135"/>
      <c r="D24" s="10" t="s">
        <v>60</v>
      </c>
      <c r="E24" s="129" t="s">
        <v>24</v>
      </c>
      <c r="F24" s="129"/>
      <c r="G24" s="11">
        <v>0.25833333333333336</v>
      </c>
      <c r="H24" s="129" t="s">
        <v>62</v>
      </c>
      <c r="I24" s="129"/>
      <c r="J24" s="82">
        <v>592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18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2"/>
      <c r="B26" s="18"/>
      <c r="C26" s="18"/>
      <c r="D26" s="18"/>
      <c r="E26" s="162" t="s">
        <v>19</v>
      </c>
      <c r="F26" s="162"/>
      <c r="G26" s="162"/>
      <c r="H26" s="163" t="s">
        <v>71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2"/>
      <c r="B27" s="18"/>
      <c r="C27" s="18"/>
      <c r="D27" s="18"/>
      <c r="E27" s="166" t="s">
        <v>47</v>
      </c>
      <c r="F27" s="167"/>
      <c r="G27" s="168" t="s">
        <v>70</v>
      </c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2"/>
      <c r="B28" s="18"/>
      <c r="C28" s="18"/>
      <c r="D28" s="18"/>
      <c r="E28" s="106" t="s">
        <v>73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2"/>
      <c r="B29" s="18"/>
      <c r="C29" s="18"/>
      <c r="D29" s="18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2"/>
      <c r="B30" s="18"/>
      <c r="C30" s="18"/>
      <c r="D30" s="18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2"/>
      <c r="B31" s="18"/>
      <c r="C31" s="18"/>
      <c r="D31" s="18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2"/>
      <c r="B32" s="18"/>
      <c r="C32" s="18"/>
      <c r="D32" s="18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2"/>
      <c r="B33" s="18"/>
      <c r="C33" s="18"/>
      <c r="D33" s="18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2"/>
      <c r="B34" s="18"/>
      <c r="C34" s="18"/>
      <c r="D34" s="18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2"/>
      <c r="B35" s="18"/>
      <c r="C35" s="18"/>
      <c r="D35" s="18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2"/>
      <c r="B36" s="18"/>
      <c r="C36" s="18"/>
      <c r="D36" s="18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3" t="s">
        <v>12</v>
      </c>
      <c r="B37" s="34"/>
      <c r="C37" s="34"/>
      <c r="D37" s="34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5"/>
      <c r="B38" s="34"/>
      <c r="C38" s="34"/>
      <c r="D38" s="34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6" t="s">
        <v>17</v>
      </c>
      <c r="B39" s="37"/>
      <c r="C39" s="37"/>
      <c r="D39" s="37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6"/>
      <c r="B40" s="37"/>
      <c r="C40" s="37"/>
      <c r="D40" s="37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6"/>
      <c r="B41" s="37"/>
      <c r="C41" s="37"/>
      <c r="D41" s="37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6"/>
      <c r="B42" s="37"/>
      <c r="C42" s="37"/>
      <c r="D42" s="37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6"/>
      <c r="B43" s="37"/>
      <c r="C43" s="37"/>
      <c r="D43" s="37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6"/>
      <c r="B44" s="37"/>
      <c r="C44" s="37"/>
      <c r="D44" s="37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6"/>
      <c r="B45" s="37"/>
      <c r="C45" s="37"/>
      <c r="D45" s="37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6"/>
      <c r="B46" s="37"/>
      <c r="C46" s="37"/>
      <c r="D46" s="37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27</v>
      </c>
      <c r="B47" s="97"/>
      <c r="C47" s="37"/>
      <c r="D47" s="37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72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50</v>
      </c>
      <c r="B54" s="148"/>
      <c r="C54" s="148"/>
      <c r="D54" s="94" t="s">
        <v>43</v>
      </c>
      <c r="E54" s="95"/>
      <c r="F54" s="38"/>
      <c r="G54" s="38"/>
      <c r="H54" s="149" t="s">
        <v>20</v>
      </c>
      <c r="I54" s="139"/>
      <c r="J54" s="39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А.С.,Медведева А.Ю"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М.В.,Баранова В.Б.,Билан Н.А.,Бричёва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2%,________,"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ml,без м/анест."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О.В.,Зимин И.Н.,Мартынко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А.М.,Трунова А.С.,Стрельникова И.В.,Сугера И.Н.,Черткова О.Н.,Мешалкина И.В.,Севринова О.В.,Тимошенко Н.С.,Мелека Е.А.,Александрова И.А.,Синицина И.А.,Гайчук В.А,Тарасова Н.В."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31</v>
      </c>
      <c r="B1" s="195"/>
      <c r="C1" s="195"/>
      <c r="D1" s="195"/>
      <c r="E1" s="195"/>
      <c r="F1" s="195"/>
      <c r="G1" s="195"/>
      <c r="H1" s="195"/>
      <c r="I1" s="195"/>
      <c r="J1" s="196"/>
      <c r="K1" s="185" t="s">
        <v>54</v>
      </c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22</v>
      </c>
      <c r="B2" s="198"/>
      <c r="C2" s="198"/>
      <c r="D2" s="198"/>
      <c r="E2" s="198"/>
      <c r="F2" s="198"/>
      <c r="G2" s="198"/>
      <c r="H2" s="198"/>
      <c r="I2" s="198"/>
      <c r="J2" s="199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0" t="s">
        <v>34</v>
      </c>
      <c r="B3" s="198"/>
      <c r="C3" s="198"/>
      <c r="D3" s="198"/>
      <c r="E3" s="198"/>
      <c r="F3" s="198"/>
      <c r="G3" s="198"/>
      <c r="H3" s="198"/>
      <c r="I3" s="198"/>
      <c r="J3" s="199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1" t="s">
        <v>36</v>
      </c>
      <c r="B4" s="198"/>
      <c r="C4" s="198"/>
      <c r="D4" s="198"/>
      <c r="E4" s="198"/>
      <c r="F4" s="198"/>
      <c r="G4" s="198"/>
      <c r="H4" s="198"/>
      <c r="I4" s="198"/>
      <c r="J4" s="199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2" t="s">
        <v>56</v>
      </c>
      <c r="B5" s="203"/>
      <c r="C5" s="203"/>
      <c r="D5" s="203"/>
      <c r="E5" s="203"/>
      <c r="F5" s="203"/>
      <c r="G5" s="203"/>
      <c r="H5" s="203"/>
      <c r="I5" s="203"/>
      <c r="J5" s="204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2" t="s">
        <v>0</v>
      </c>
      <c r="B7" s="68">
        <f>'Диагностика КГ'!B7</f>
        <v>44348</v>
      </c>
      <c r="C7" s="72" t="s">
        <v>58</v>
      </c>
      <c r="D7" s="18"/>
      <c r="E7" s="133" t="s">
        <v>38</v>
      </c>
      <c r="F7" s="205"/>
      <c r="G7" s="210"/>
      <c r="H7" s="210"/>
      <c r="I7" s="206" t="str">
        <f>'Диагностика КГ'!I7:J7</f>
        <v>Щербаков А.С.</v>
      </c>
      <c r="J7" s="207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3" t="s">
        <v>3</v>
      </c>
      <c r="B8" s="190" t="str">
        <f>'Диагностика КГ'!B8:C8</f>
        <v>Жадько Е.В.</v>
      </c>
      <c r="C8" s="208"/>
      <c r="D8" s="18"/>
      <c r="E8" s="124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Тарасова Н.В.</v>
      </c>
      <c r="J8" s="191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4" t="s">
        <v>1</v>
      </c>
      <c r="B9" s="220">
        <f>'Диагностика КГ'!B9:C9</f>
        <v>18108</v>
      </c>
      <c r="C9" s="221"/>
      <c r="D9" s="18"/>
      <c r="E9" s="18"/>
      <c r="F9" s="40"/>
      <c r="G9" s="222" t="s">
        <v>5</v>
      </c>
      <c r="H9" s="223"/>
      <c r="I9" s="190" t="str">
        <f>'Диагностика КГ'!I9:J9</f>
        <v>Берина Е.В.</v>
      </c>
      <c r="J9" s="191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4" t="s">
        <v>6</v>
      </c>
      <c r="H10" s="125"/>
      <c r="I10" s="190" t="str">
        <f>'Диагностика КГ'!I10:J10</f>
        <v>Капралова Е.А.</v>
      </c>
      <c r="J10" s="191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2" t="s">
        <v>21</v>
      </c>
      <c r="B11" s="69">
        <f>ОТДЕЛЕНИЕ</f>
        <v>8748</v>
      </c>
      <c r="C11" s="69">
        <f>'Диагностика КГ'!C11</f>
        <v>35</v>
      </c>
      <c r="D11" s="21"/>
      <c r="E11" s="19"/>
      <c r="F11" s="19"/>
      <c r="G11" s="124" t="s">
        <v>7</v>
      </c>
      <c r="H11" s="125"/>
      <c r="I11" s="190" t="str">
        <f>'Диагностика КГ'!I11:J11</f>
        <v>_________</v>
      </c>
      <c r="J11" s="191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8" t="s">
        <v>8</v>
      </c>
      <c r="B13" s="139"/>
      <c r="C13" s="140" t="s">
        <v>46</v>
      </c>
      <c r="D13" s="141"/>
      <c r="E13" s="45" t="s">
        <v>51</v>
      </c>
      <c r="F13" s="152" t="s">
        <v>9</v>
      </c>
      <c r="G13" s="153"/>
      <c r="H13" s="153"/>
      <c r="I13" s="150" t="s">
        <v>52</v>
      </c>
      <c r="J13" s="151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8" t="s">
        <v>23</v>
      </c>
      <c r="B14" s="149"/>
      <c r="C14" s="160"/>
      <c r="D14" s="46" t="s">
        <v>32</v>
      </c>
      <c r="E14" s="175" t="s">
        <v>25</v>
      </c>
      <c r="F14" s="176"/>
      <c r="G14" s="176"/>
      <c r="H14" s="176"/>
      <c r="I14" s="176"/>
      <c r="J14" s="177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49"/>
      <c r="B15" s="181" t="s">
        <v>35</v>
      </c>
      <c r="C15" s="179"/>
      <c r="D15" s="179"/>
      <c r="E15" s="182"/>
      <c r="F15" s="178" t="s">
        <v>26</v>
      </c>
      <c r="G15" s="182"/>
      <c r="H15" s="178" t="s">
        <v>40</v>
      </c>
      <c r="I15" s="179"/>
      <c r="J15" s="180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0" t="s">
        <v>13</v>
      </c>
      <c r="B17" s="57"/>
      <c r="C17" s="58"/>
      <c r="D17" s="59"/>
      <c r="E17" s="86"/>
      <c r="F17" s="58"/>
      <c r="G17" s="28"/>
      <c r="H17" s="85"/>
      <c r="I17" s="83"/>
      <c r="J17" s="61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1" t="s">
        <v>15</v>
      </c>
      <c r="B18" s="172"/>
      <c r="C18" s="18"/>
      <c r="D18" s="18"/>
      <c r="E18" s="18"/>
      <c r="F18" s="18"/>
      <c r="G18" s="18"/>
      <c r="H18" s="29"/>
      <c r="I18" s="29"/>
      <c r="J18" s="31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3"/>
      <c r="B19" s="174"/>
      <c r="C19" s="51"/>
      <c r="D19" s="51"/>
      <c r="E19" s="51"/>
      <c r="F19" s="51"/>
      <c r="G19" s="51"/>
      <c r="H19" s="51"/>
      <c r="I19" s="51"/>
      <c r="J19" s="62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2" t="s">
        <v>55</v>
      </c>
      <c r="C20" s="193"/>
      <c r="D20" s="70" t="s">
        <v>57</v>
      </c>
      <c r="E20" s="129" t="s">
        <v>24</v>
      </c>
      <c r="F20" s="129"/>
      <c r="G20" s="84"/>
      <c r="H20" s="226" t="s">
        <v>48</v>
      </c>
      <c r="I20" s="129"/>
      <c r="J20" s="82"/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x14ac:dyDescent="0.25">
      <c r="A21" s="65"/>
      <c r="E21" s="227" t="s">
        <v>28</v>
      </c>
      <c r="F21" s="228"/>
      <c r="G21" s="228"/>
      <c r="H21" s="228"/>
      <c r="I21" s="228"/>
      <c r="J21" s="229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87" t="s">
        <v>59</v>
      </c>
      <c r="F22" s="188"/>
      <c r="G22" s="188"/>
      <c r="H22" s="188"/>
      <c r="I22" s="188"/>
      <c r="J22" s="189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0"/>
      <c r="E27" s="188"/>
      <c r="F27" s="188"/>
      <c r="G27" s="188"/>
      <c r="H27" s="188"/>
      <c r="I27" s="188"/>
      <c r="J27" s="189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4" t="s">
        <v>29</v>
      </c>
      <c r="B48" s="215"/>
      <c r="C48" s="74"/>
      <c r="D48" s="1"/>
      <c r="E48" s="188"/>
      <c r="F48" s="188"/>
      <c r="G48" s="188"/>
      <c r="H48" s="188"/>
      <c r="I48" s="188"/>
      <c r="J48" s="189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6" t="s">
        <v>53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2" t="s">
        <v>50</v>
      </c>
      <c r="B54" s="213"/>
      <c r="C54" s="213"/>
      <c r="D54" s="75"/>
      <c r="E54" s="75"/>
      <c r="F54" s="75"/>
      <c r="G54" s="149" t="s">
        <v>20</v>
      </c>
      <c r="H54" s="139"/>
      <c r="I54" s="63"/>
      <c r="J54" s="64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2021-05-23T07:46:10Z</cp:lastPrinted>
  <dcterms:created xsi:type="dcterms:W3CDTF">2006-09-16T00:00:00Z</dcterms:created>
  <dcterms:modified xsi:type="dcterms:W3CDTF">2021-06-01T13:42:10Z</dcterms:modified>
  <cp:category>Рентгенэндоваскулярные хирурги</cp:category>
</cp:coreProperties>
</file>