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6\07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<sst xmlns="http://schemas.openxmlformats.org/spreadsheetml/2006/main" count="99" uniqueCount="74">
  <si>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</si>
  <si>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</si>
  <si>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</si>
  <si>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</si>
  <si>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</si>
  <si>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</si>
  <si>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</si>
  <si>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</si>
  <si>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</si>
  <si>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</si>
  <si>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</si>
  <si>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</si>
  <si>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</si>
  <si>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</si>
  <si>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</si>
  <si>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</si>
  <si>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</si>
  <si>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</si>
  <si>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</si>
  <si>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</si>
  <si>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</si>
  <si>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</si>
  <si>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</si>
  <si>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</si>
  <si>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</si>
  <si>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</si>
  <si>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</si>
  <si>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</si>
  <si>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</si>
  <si>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</si>
  <si>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</si>
  <si>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</si>
  <si>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</si>
  <si>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</si>
  <si>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</si>
  <si>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</si>
  <si>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</si>
  <si>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</si>
  <si>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</si>
  <si>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</si>
  <si>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</si>
  <si>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</si>
  <si>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</si>
  <si>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</si>
  <si>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</si>
  <si>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</si>
  <si>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</si>
  <si>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</si>
  <si>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</si>
  <si>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Доза mGy/cGy*cm2</t>
  </si>
  <si>
    <t>a. dist/radialis.</t>
  </si>
  <si>
    <t>Интродъюссер извлечён</t>
  </si>
  <si>
    <t>1 ml</t>
  </si>
  <si>
    <t>a.radialis.</t>
  </si>
  <si>
    <t>ы</t>
  </si>
  <si>
    <t>Ultravist  370</t>
  </si>
  <si>
    <t>5 F.</t>
  </si>
  <si>
    <t>Доза mGy</t>
  </si>
  <si>
    <t>Щербаков А.С.</t>
  </si>
  <si>
    <t>50 ml</t>
  </si>
  <si>
    <t xml:space="preserve"> Баллонная вазодилатация с установкой стентов в сосуд - ПНА (1DES)</t>
  </si>
  <si>
    <t>Реваскуляризация ПНА</t>
  </si>
  <si>
    <t>Капралова Е.А.</t>
  </si>
  <si>
    <t xml:space="preserve">1)Контроль места пункции. Повязка на 6ч. </t>
  </si>
  <si>
    <t>ОКС ПST</t>
  </si>
  <si>
    <t>начало 16:35</t>
  </si>
  <si>
    <t>Симонова Е.А.</t>
  </si>
  <si>
    <t>Севринова О.В.</t>
  </si>
  <si>
    <t>Медведева А.Ю</t>
  </si>
  <si>
    <t>150 ml</t>
  </si>
  <si>
    <r>
      <t xml:space="preserve">Устье ствола ЛКА катетеризировано проводниковым катетером Launcher JL  3.5 6Fr. Коронарный проводник Thunder проведён  в дистальный сегмент ПНА. Реканализация артерии выполнена БК Euphora 3/5-10. При проведении стента DES Resolute Integrity 3.0-34. через зону выраженного кальциноза возник залом балки стента, дальнейшее проведение стента было крайне затруднительным и потенциально опасным. Принято решение извлечь  и стянуть стент в полость проводникового катетера. Т.О. стент не имплантирован. В зону выраженного кальциноза среднего сегмента с техническими сложностями удалось успешно позиционировать и имплантировать DES Resolute Integrity 2.75-22 мм давлением 12 мм.  На контрольных ангиограмах стент раскрыт полностью, краевых диссекций и тромбоза нет, ангиографический результат удовлетворительный, кровоток по артерии восстановлен, TIMI III. Пациентка в стабильном состоянии переводится в БИТ для дальнейшего наблюдения и лечения.                                    </t>
    </r>
    <r>
      <rPr>
        <i/>
        <sz val="11"/>
        <color theme="1"/>
        <rFont val="Berlin Sans FB"/>
        <family val="2"/>
      </rPr>
      <t xml:space="preserve">                                                                                                      </t>
    </r>
    <r>
      <rPr>
        <b/>
        <i/>
        <sz val="11"/>
        <color theme="1"/>
        <rFont val="Berlin Sans FB"/>
        <family val="2"/>
      </rPr>
      <t xml:space="preserve">                                                         Реканализация 16:52</t>
    </r>
  </si>
  <si>
    <t>левый</t>
  </si>
  <si>
    <t>кальциноз.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</si>
  <si>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выраженный кальциноз проксимального и среднего сегмента. Стеноз устья 50%, стеноз проксимального сегмента 55%. Окклюзия среднего сегмента Антеградный кровоток TIMI 0.</t>
    </r>
    <r>
      <rPr>
        <b/>
        <sz val="11"/>
        <color theme="1"/>
        <rFont val="Times New Roman"/>
        <family val="1"/>
        <charset val="204"/>
      </rPr>
      <t xml:space="preserve"> ИМА</t>
    </r>
    <r>
      <rPr>
        <sz val="11"/>
        <color theme="1"/>
        <rFont val="Times New Roman"/>
        <family val="1"/>
        <charset val="204"/>
      </rPr>
      <t xml:space="preserve">: стеноз проксимальной трети 65%.              </t>
    </r>
    <r>
      <rPr>
        <b/>
        <sz val="11"/>
        <color theme="1"/>
        <rFont val="Times New Roman"/>
        <family val="1"/>
        <charset val="204"/>
      </rPr>
      <t xml:space="preserve">Бассейн ОА:  </t>
    </r>
    <r>
      <rPr>
        <sz val="11"/>
        <color theme="1"/>
        <rFont val="Times New Roman"/>
        <family val="1"/>
        <charset val="204"/>
      </rPr>
      <t xml:space="preserve">умеренный кальциноз проксимального сегмента. Стеноз проксимального сегмента 40%. Стеноз проксимальной трети ВТК 50%. Антеградный кровоток TIMI III  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гипоплазирован. Артерия проходима, контуры ровные</t>
    </r>
    <r>
      <rPr>
        <b/>
        <sz val="11"/>
        <color theme="1"/>
        <rFont val="Times New Roman"/>
        <family val="1"/>
        <charset val="204"/>
      </rPr>
      <t xml:space="preserve">. </t>
    </r>
    <r>
      <rPr>
        <sz val="11"/>
        <color theme="1"/>
        <rFont val="Times New Roman"/>
        <family val="1"/>
        <charset val="204"/>
      </rPr>
      <t xml:space="preserve">Антеградный кровоток TIMI III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</si>
</sst>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10"/>
      <color theme="1"/>
      <name val="Times New Roman"/>
      <family val="1"/>
      <charset val="204"/>
    </font>
    <font>
      <sz val="11"/>
      <color theme="1"/>
      <name val="Berlin Sans FB"/>
      <family val="2"/>
    </font>
    <font>
      <i/>
      <sz val="11"/>
      <color theme="1"/>
      <name val="Berlin Sans FB"/>
      <family val="2"/>
    </font>
    <font>
      <b/>
      <i/>
      <sz val="11"/>
      <color theme="1"/>
      <name val="Berlin Sans FB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7" fillId="0" borderId="7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51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0" fillId="3" borderId="0" xfId="0" applyFill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1" fillId="3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69850</xdr:colOff>
      <xdr:row>34</xdr:row>
      <xdr:rowOff>171450</xdr:rowOff>
    </xdr:from>
    <xdr:to>
      <xdr:col>4</xdr:col>
      <xdr:colOff>31750</xdr:colOff>
      <xdr:row>46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69850" y="701040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8" t="s">
        <v>31</v>
      </c>
      <c r="C1" s="119"/>
      <c r="D1" s="119"/>
      <c r="E1" s="119"/>
      <c r="F1" s="119"/>
      <c r="G1" s="119"/>
      <c r="H1" s="119"/>
      <c r="I1" s="119"/>
      <c r="J1" s="13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4"/>
      <c r="B2" s="15"/>
      <c r="C2" s="121" t="s">
        <v>22</v>
      </c>
      <c r="D2" s="122"/>
      <c r="E2" s="122"/>
      <c r="F2" s="122"/>
      <c r="G2" s="122"/>
      <c r="H2" s="122"/>
      <c r="I2" s="15"/>
      <c r="J2" s="16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4"/>
      <c r="B3" s="136" t="s">
        <v>34</v>
      </c>
      <c r="C3" s="137"/>
      <c r="D3" s="137"/>
      <c r="E3" s="137"/>
      <c r="F3" s="137"/>
      <c r="G3" s="137"/>
      <c r="H3" s="137"/>
      <c r="I3" s="137"/>
      <c r="J3" s="16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4"/>
      <c r="B4" s="123" t="s">
        <v>36</v>
      </c>
      <c r="C4" s="123"/>
      <c r="D4" s="123"/>
      <c r="E4" s="123"/>
      <c r="F4" s="123"/>
      <c r="G4" s="123"/>
      <c r="H4" s="123"/>
      <c r="I4" s="123"/>
      <c r="J4" s="16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4"/>
      <c r="B5" s="138" t="s">
        <v>30</v>
      </c>
      <c r="C5" s="139"/>
      <c r="D5" s="139"/>
      <c r="E5" s="139"/>
      <c r="F5" s="139"/>
      <c r="G5" s="139"/>
      <c r="H5" s="139"/>
      <c r="I5" s="139"/>
      <c r="J5" s="16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2" t="s">
        <v>0</v>
      </c>
      <c r="B7" s="2">
        <v>44354</v>
      </c>
      <c r="C7" s="78" t="s">
        <v>65</v>
      </c>
      <c r="D7" s="18"/>
      <c r="E7" s="126" t="s">
        <v>38</v>
      </c>
      <c r="F7" s="126"/>
      <c r="G7" s="135"/>
      <c r="H7" s="135"/>
      <c r="I7" s="140" t="s">
        <v>58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3" t="s">
        <v>3</v>
      </c>
      <c r="B8" s="131" t="s">
        <v>66</v>
      </c>
      <c r="C8" s="132"/>
      <c r="D8" s="18"/>
      <c r="E8" s="127" t="s">
        <v>4</v>
      </c>
      <c r="F8" s="128"/>
      <c r="G8" s="135" t="s">
        <v>37</v>
      </c>
      <c r="H8" s="135"/>
      <c r="I8" s="124" t="s">
        <v>67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4" t="s">
        <v>1</v>
      </c>
      <c r="B9" s="144">
        <v>19199</v>
      </c>
      <c r="C9" s="145"/>
      <c r="D9" s="18"/>
      <c r="E9" s="18"/>
      <c r="F9" s="18"/>
      <c r="G9" s="127" t="s">
        <v>5</v>
      </c>
      <c r="H9" s="128"/>
      <c r="I9" s="124" t="s">
        <v>68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2" t="s">
        <v>2</v>
      </c>
      <c r="B10" s="142" t="s">
        <v>64</v>
      </c>
      <c r="C10" s="143"/>
      <c r="D10" s="18"/>
      <c r="E10" s="18"/>
      <c r="F10" s="18"/>
      <c r="G10" s="127" t="s">
        <v>33</v>
      </c>
      <c r="H10" s="128"/>
      <c r="I10" s="124" t="s">
        <v>62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2" t="s">
        <v>21</v>
      </c>
      <c r="B11" s="77">
        <v>9098</v>
      </c>
      <c r="C11" s="79">
        <v>35</v>
      </c>
      <c r="D11" s="21"/>
      <c r="E11" s="19"/>
      <c r="F11" s="19"/>
      <c r="G11" s="127" t="s">
        <v>7</v>
      </c>
      <c r="H11" s="128"/>
      <c r="I11" s="124" t="s">
        <v>46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45</v>
      </c>
      <c r="D13" s="134"/>
      <c r="E13" s="45" t="s">
        <v>52</v>
      </c>
      <c r="F13" s="94" t="s">
        <v>9</v>
      </c>
      <c r="G13" s="95"/>
      <c r="H13" s="95"/>
      <c r="I13" s="92" t="s">
        <v>50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23</v>
      </c>
      <c r="B14" s="90"/>
      <c r="C14" s="103"/>
      <c r="D14" s="46" t="s">
        <v>56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0"/>
      <c r="H18" s="146" t="s">
        <v>42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39</v>
      </c>
      <c r="C19" s="97"/>
      <c r="D19" s="97"/>
      <c r="E19" s="98"/>
      <c r="F19" s="96" t="s">
        <v>41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 t="s">
        <v>44</v>
      </c>
      <c r="I21" s="173"/>
      <c r="J21" s="8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0"/>
      <c r="D22" s="30"/>
      <c r="E22" s="30"/>
      <c r="F22" s="30"/>
      <c r="G22" s="30"/>
      <c r="H22" s="18"/>
      <c r="I22" s="30"/>
      <c r="J22" s="31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2"/>
      <c r="D23" s="23"/>
      <c r="E23" s="23"/>
      <c r="F23" s="23"/>
      <c r="G23" s="23"/>
      <c r="H23" s="23"/>
      <c r="I23" s="23"/>
      <c r="J23" s="2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7" t="s">
        <v>16</v>
      </c>
      <c r="B24" s="129" t="s">
        <v>55</v>
      </c>
      <c r="C24" s="130"/>
      <c r="D24" s="10" t="s">
        <v>59</v>
      </c>
      <c r="E24" s="120" t="s">
        <v>24</v>
      </c>
      <c r="F24" s="120"/>
      <c r="G24" s="11"/>
      <c r="H24" s="120" t="s">
        <v>57</v>
      </c>
      <c r="I24" s="120"/>
      <c r="J24" s="82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2"/>
      <c r="B26" s="18"/>
      <c r="C26" s="18"/>
      <c r="D26" s="18"/>
      <c r="E26" s="105" t="s">
        <v>19</v>
      </c>
      <c r="F26" s="105"/>
      <c r="G26" s="105"/>
      <c r="H26" s="106" t="s">
        <v>71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2"/>
      <c r="B27" s="18"/>
      <c r="C27" s="18"/>
      <c r="D27" s="18"/>
      <c r="E27" s="109" t="s">
        <v>48</v>
      </c>
      <c r="F27" s="110"/>
      <c r="G27" s="111" t="s">
        <v>72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2"/>
      <c r="B28" s="18"/>
      <c r="C28" s="18"/>
      <c r="D28" s="18"/>
      <c r="E28" s="164" t="s">
        <v>73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6" t="s">
        <v>17</v>
      </c>
      <c r="B39" s="37"/>
      <c r="C39" s="37"/>
      <c r="D39" s="37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27</v>
      </c>
      <c r="B47" s="155"/>
      <c r="C47" s="37"/>
      <c r="D47" s="37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61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51</v>
      </c>
      <c r="B54" s="89"/>
      <c r="C54" s="89"/>
      <c r="D54" s="152" t="s">
        <v>43</v>
      </c>
      <c r="E54" s="153"/>
      <c r="F54" s="38"/>
      <c r="G54" s="38"/>
      <c r="H54" s="90" t="s">
        <v>20</v>
      </c>
      <c r="I54" s="91"/>
      <c r="J54" s="39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А.С.,Медведева А.Ю"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О.В.,Зимин И.Н.,Мартынко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А.М.,Трунова А.С.,Стрельникова И.В.,Сугера И.Н.,Черткова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31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31</v>
      </c>
      <c r="B1" s="224"/>
      <c r="C1" s="224"/>
      <c r="D1" s="224"/>
      <c r="E1" s="224"/>
      <c r="F1" s="224"/>
      <c r="G1" s="224"/>
      <c r="H1" s="224"/>
      <c r="I1" s="224"/>
      <c r="J1" s="225"/>
      <c r="K1" s="228" t="s">
        <v>54</v>
      </c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34</v>
      </c>
      <c r="B3" s="195"/>
      <c r="C3" s="195"/>
      <c r="D3" s="195"/>
      <c r="E3" s="195"/>
      <c r="F3" s="195"/>
      <c r="G3" s="195"/>
      <c r="H3" s="195"/>
      <c r="I3" s="195"/>
      <c r="J3" s="196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4" t="s">
        <v>36</v>
      </c>
      <c r="B4" s="195"/>
      <c r="C4" s="195"/>
      <c r="D4" s="195"/>
      <c r="E4" s="195"/>
      <c r="F4" s="195"/>
      <c r="G4" s="195"/>
      <c r="H4" s="195"/>
      <c r="I4" s="195"/>
      <c r="J4" s="196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3">
      <c r="A5" s="197" t="s">
        <v>60</v>
      </c>
      <c r="B5" s="198"/>
      <c r="C5" s="198"/>
      <c r="D5" s="198"/>
      <c r="E5" s="198"/>
      <c r="F5" s="198"/>
      <c r="G5" s="198"/>
      <c r="H5" s="198"/>
      <c r="I5" s="198"/>
      <c r="J5" s="199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44354</v>
      </c>
      <c r="C7" s="72">
        <v>0.74305555555555547</v>
      </c>
      <c r="D7" s="18"/>
      <c r="E7" s="126" t="s">
        <v>38</v>
      </c>
      <c r="F7" s="200"/>
      <c r="G7" s="205"/>
      <c r="H7" s="205"/>
      <c r="I7" s="201" t="str">
        <f>'Диагностика КГ'!I7:J7</f>
        <v>Щербаков А.С.</v>
      </c>
      <c r="J7" s="202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6" t="str">
        <f>'Диагностика КГ'!B8:C8</f>
        <v>Симонова Е.А.</v>
      </c>
      <c r="C8" s="203"/>
      <c r="D8" s="18"/>
      <c r="E8" s="127" t="s">
        <v>4</v>
      </c>
      <c r="F8" s="204"/>
      <c r="G8" s="206" t="str">
        <f>'Диагностика КГ'!G8:H8</f>
        <v>__________</v>
      </c>
      <c r="H8" s="206"/>
      <c r="I8" s="186" t="str">
        <f>'Диагностика КГ'!I8:J8</f>
        <v>Севринова О.В.</v>
      </c>
      <c r="J8" s="187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2">
        <f>'Диагностика КГ'!B9:C9</f>
        <v>19199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Медведева А.Ю</v>
      </c>
      <c r="J9" s="187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8" t="str">
        <f>'Диагностика КГ'!B10:C10</f>
        <v>ОКС ПST</v>
      </c>
      <c r="C10" s="189"/>
      <c r="D10" s="18"/>
      <c r="E10" s="18"/>
      <c r="F10" s="18"/>
      <c r="G10" s="127" t="s">
        <v>6</v>
      </c>
      <c r="H10" s="128"/>
      <c r="I10" s="186" t="str">
        <f>'Диагностика КГ'!I10:J10</f>
        <v>Капралова Е.А.</v>
      </c>
      <c r="J10" s="187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21</v>
      </c>
      <c r="B11" s="69">
        <f>ОТДЕЛЕНИЕ</f>
        <v>9098</v>
      </c>
      <c r="C11" s="69">
        <f>'Диагностика КГ'!C11</f>
        <v>35</v>
      </c>
      <c r="D11" s="21"/>
      <c r="E11" s="19"/>
      <c r="F11" s="19"/>
      <c r="G11" s="127" t="s">
        <v>7</v>
      </c>
      <c r="H11" s="128"/>
      <c r="I11" s="186" t="str">
        <f>'Диагностика КГ'!I11:J11</f>
        <v>_________</v>
      </c>
      <c r="J11" s="187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2" t="s">
        <v>8</v>
      </c>
      <c r="B13" s="91"/>
      <c r="C13" s="133" t="s">
        <v>47</v>
      </c>
      <c r="D13" s="134"/>
      <c r="E13" s="45" t="s">
        <v>52</v>
      </c>
      <c r="F13" s="94" t="s">
        <v>9</v>
      </c>
      <c r="G13" s="95"/>
      <c r="H13" s="95"/>
      <c r="I13" s="92" t="s">
        <v>53</v>
      </c>
      <c r="J13" s="93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2" t="s">
        <v>23</v>
      </c>
      <c r="B14" s="90"/>
      <c r="C14" s="103"/>
      <c r="D14" s="46" t="s">
        <v>32</v>
      </c>
      <c r="E14" s="207" t="s">
        <v>25</v>
      </c>
      <c r="F14" s="208"/>
      <c r="G14" s="208"/>
      <c r="H14" s="208"/>
      <c r="I14" s="208"/>
      <c r="J14" s="209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3" t="s">
        <v>35</v>
      </c>
      <c r="C15" s="211"/>
      <c r="D15" s="211"/>
      <c r="E15" s="214"/>
      <c r="F15" s="210" t="s">
        <v>26</v>
      </c>
      <c r="G15" s="214"/>
      <c r="H15" s="210" t="s">
        <v>40</v>
      </c>
      <c r="I15" s="211"/>
      <c r="J15" s="212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86"/>
      <c r="F17" s="58"/>
      <c r="G17" s="28"/>
      <c r="H17" s="85"/>
      <c r="I17" s="83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4" t="s">
        <v>15</v>
      </c>
      <c r="B18" s="115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6"/>
      <c r="B19" s="117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1" t="s">
        <v>55</v>
      </c>
      <c r="C20" s="222"/>
      <c r="D20" s="70" t="s">
        <v>69</v>
      </c>
      <c r="E20" s="120" t="s">
        <v>24</v>
      </c>
      <c r="F20" s="120"/>
      <c r="G20" s="84">
        <v>0.52083333333333337</v>
      </c>
      <c r="H20" s="190" t="s">
        <v>49</v>
      </c>
      <c r="I20" s="120"/>
      <c r="J20" s="82">
        <v>842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91" t="s">
        <v>28</v>
      </c>
      <c r="F21" s="192"/>
      <c r="G21" s="192"/>
      <c r="H21" s="192"/>
      <c r="I21" s="192"/>
      <c r="J21" s="193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18" t="s">
        <v>70</v>
      </c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6" t="s">
        <v>29</v>
      </c>
      <c r="B48" s="177"/>
      <c r="C48" s="74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8" t="s">
        <v>63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4" t="s">
        <v>51</v>
      </c>
      <c r="B54" s="175"/>
      <c r="C54" s="175"/>
      <c r="D54" s="75"/>
      <c r="E54" s="75"/>
      <c r="F54" s="75"/>
      <c r="G54" s="90" t="s">
        <v>20</v>
      </c>
      <c r="H54" s="91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2021-06-03T20:05:56Z</cp:lastPrinted>
  <dcterms:created xsi:type="dcterms:W3CDTF">2006-09-16T00:00:00Z</dcterms:created>
  <dcterms:modified xsi:type="dcterms:W3CDTF">2021-06-07T15:31:26Z</dcterms:modified>
  <cp:category>Рентгенэндоваскулярные хирурги</cp:category>
</cp:coreProperties>
</file>