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6\25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8" i="2" l="1"/>
  <c r="I8" i="2"/>
  <c r="I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<sst xmlns="http://schemas.openxmlformats.org/spreadsheetml/2006/main" count="99" uniqueCount="73">
  <si>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</si>
  <si>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</si>
  <si>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</si>
  <si>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</si>
  <si>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</si>
  <si>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</si>
  <si>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</si>
  <si>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</si>
  <si>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</si>
  <si>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</si>
  <si>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</si>
  <si>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</si>
  <si>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</si>
  <si>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</si>
  <si>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</si>
  <si>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</si>
  <si>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</si>
  <si>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</si>
  <si>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</si>
  <si>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</si>
  <si>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</si>
  <si>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</si>
  <si>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</si>
  <si>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</si>
  <si>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</si>
  <si>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</si>
  <si>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</si>
  <si>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</si>
  <si>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</si>
  <si>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</si>
  <si>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</si>
  <si>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</si>
  <si>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</si>
  <si>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</si>
  <si>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</si>
  <si>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</si>
  <si>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</si>
  <si>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</si>
  <si>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</si>
  <si>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</si>
  <si>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</si>
  <si>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</si>
  <si>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</si>
  <si>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</si>
  <si>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</si>
  <si>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</si>
  <si>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</si>
  <si>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</si>
  <si>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</si>
  <si>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Доза mGy/cGy*cm2</t>
  </si>
  <si>
    <t>a. dist/radialis.</t>
  </si>
  <si>
    <t>Интродъюссер извлечён</t>
  </si>
  <si>
    <t>1 ml</t>
  </si>
  <si>
    <t>a.radialis.</t>
  </si>
  <si>
    <t>Ultravist  370</t>
  </si>
  <si>
    <t>5 F.</t>
  </si>
  <si>
    <t>Доза mGy</t>
  </si>
  <si>
    <t>Щербаков А.С.</t>
  </si>
  <si>
    <t>правый</t>
  </si>
  <si>
    <t>100 ml</t>
  </si>
  <si>
    <t>Баллонная вазодилатация с установкой стентов в сосуд - ОА(ВТК) (1DES)</t>
  </si>
  <si>
    <t>Молотков А.В</t>
  </si>
  <si>
    <t>Селезнева М.В..</t>
  </si>
  <si>
    <t>Реваскуляризация в бассейне ОА (ЧКВ ВТК).</t>
  </si>
  <si>
    <t>начало 06:35</t>
  </si>
  <si>
    <t>Абрамов В.А.</t>
  </si>
  <si>
    <t>ОКС ПST</t>
  </si>
  <si>
    <t>короткий,проходим, контуры ровные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</si>
  <si>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45%. 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TIMI III.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бассейн представлен доминантной ВТК</t>
    </r>
    <r>
      <rPr>
        <b/>
        <sz val="11"/>
        <color theme="1"/>
        <rFont val="Times New Roman"/>
        <family val="1"/>
        <charset val="204"/>
      </rPr>
      <t xml:space="preserve"> с острой окклюзий проксимального сегмента и градацией антеградного магистрального кровотока  TIMI 0, TTG1-2, rentrop 0.   
Бассейн ПКА:</t>
    </r>
    <r>
      <rPr>
        <sz val="11"/>
        <color theme="1"/>
        <rFont val="Times New Roman"/>
        <family val="1"/>
        <charset val="204"/>
      </rPr>
      <t xml:space="preserve"> неровность контуров проксимального сегмента, антеградный кровоток TIMI III.                                      </t>
    </r>
    <r>
      <rPr>
        <i/>
        <sz val="11"/>
        <color theme="1"/>
        <rFont val="Stencil"/>
        <family val="5"/>
      </rPr>
      <t xml:space="preserve">                  </t>
    </r>
    <r>
      <rPr>
        <i/>
        <sz val="10"/>
        <color theme="1"/>
        <rFont val="Stencil"/>
        <family val="5"/>
      </rPr>
      <t xml:space="preserve"> </t>
    </r>
  </si>
  <si>
    <t>Синицина И.А.</t>
  </si>
  <si>
    <t xml:space="preserve">1)Контроль места пункции. Повязка на 6ч. </t>
  </si>
  <si>
    <t xml:space="preserve">                                                                                                     </t>
  </si>
  <si>
    <r>
      <t xml:space="preserve">Устье ствола ЛКА катетеризировано проводниковым катетером Launcher JL  3.5 6Fr. Коронарный проводник intuition проведён за зону окклюзии в дистальный сегмент ВТК. Выполнена реканализация артерии БК Euphora 2.5-15 мм.  В зону остаточноного значимого стеноза проксимального сегмента ВТК заведен и имплантирован DES Resolute Integrity 3.0-22 мм давлением 12 мм. Далее постдилатация стента БК NC Euphora 3.0-15 мм, давлением 16 атм.  На контрольных ангиограмах стент раскрыт полностью, краевых диссекций и тромбоза нет, ангиографический результат удовлетворительный, кровоток по ВТК восстановлен, TIMI III. Пациент в стабильном состоянии переводится в БИТ для дальнейшего наблюдения и лечения.                                                                                                                   </t>
    </r>
    <r>
      <rPr>
        <i/>
        <sz val="11"/>
        <color theme="1"/>
        <rFont val="Berlin Sans FB"/>
        <family val="2"/>
      </rPr>
      <t xml:space="preserve">Реканализация - в 06:47 </t>
    </r>
    <r>
      <rPr>
        <sz val="11"/>
        <color theme="1"/>
        <rFont val="Berlin Sans FB"/>
        <family val="2"/>
      </rPr>
      <t xml:space="preserve">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</si>
</sst>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11"/>
      <color theme="1"/>
      <name val="Berlin Sans FB"/>
      <family val="2"/>
    </font>
    <font>
      <i/>
      <sz val="11"/>
      <color theme="1"/>
      <name val="Stencil"/>
      <family val="5"/>
    </font>
    <font>
      <i/>
      <sz val="10"/>
      <color theme="1"/>
      <name val="Stencil"/>
      <family val="5"/>
    </font>
    <font>
      <i/>
      <sz val="11"/>
      <color theme="1"/>
      <name val="Berlin Sans FB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167" fontId="42" fillId="0" borderId="6" xfId="0" applyNumberFormat="1" applyFont="1" applyFill="1" applyBorder="1" applyAlignment="1" applyProtection="1">
      <alignment horizontal="righ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5" xfId="0" applyFont="1" applyFill="1" applyBorder="1"/>
    <xf numFmtId="0" fontId="16" fillId="0" borderId="7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48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1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9" fillId="0" borderId="9" xfId="0" applyFont="1" applyFill="1" applyBorder="1" applyAlignment="1"/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5" fillId="0" borderId="14" xfId="0" applyFont="1" applyFill="1" applyBorder="1" applyAlignment="1" applyProtection="1">
      <alignment horizontal="center" vertical="center"/>
      <protection locked="0"/>
    </xf>
    <xf numFmtId="0" fontId="47" fillId="0" borderId="0" xfId="0" applyFont="1" applyAlignment="1" applyProtection="1">
      <protection locked="0"/>
    </xf>
    <xf numFmtId="0" fontId="47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5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0" fillId="3" borderId="0" xfId="0" applyFill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50" fillId="3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31</v>
      </c>
      <c r="C1" s="119"/>
      <c r="D1" s="119"/>
      <c r="E1" s="119"/>
      <c r="F1" s="119"/>
      <c r="G1" s="119"/>
      <c r="H1" s="119"/>
      <c r="I1" s="119"/>
      <c r="J1" s="13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22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36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2" t="s">
        <v>0</v>
      </c>
      <c r="B7" s="2">
        <v>44373</v>
      </c>
      <c r="C7" s="78" t="s">
        <v>64</v>
      </c>
      <c r="D7" s="18"/>
      <c r="E7" s="126" t="s">
        <v>38</v>
      </c>
      <c r="F7" s="126"/>
      <c r="G7" s="135"/>
      <c r="H7" s="135"/>
      <c r="I7" s="140" t="s">
        <v>57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3" t="s">
        <v>3</v>
      </c>
      <c r="B8" s="131" t="s">
        <v>65</v>
      </c>
      <c r="C8" s="132"/>
      <c r="D8" s="18"/>
      <c r="E8" s="127" t="s">
        <v>4</v>
      </c>
      <c r="F8" s="128"/>
      <c r="G8" s="135" t="s">
        <v>37</v>
      </c>
      <c r="H8" s="135"/>
      <c r="I8" s="124" t="s">
        <v>69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4" t="s">
        <v>1</v>
      </c>
      <c r="B9" s="144">
        <v>26842</v>
      </c>
      <c r="C9" s="145"/>
      <c r="D9" s="18"/>
      <c r="E9" s="18"/>
      <c r="F9" s="18"/>
      <c r="G9" s="127" t="s">
        <v>5</v>
      </c>
      <c r="H9" s="128"/>
      <c r="I9" s="124" t="s">
        <v>61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2" t="s">
        <v>2</v>
      </c>
      <c r="B10" s="142" t="s">
        <v>66</v>
      </c>
      <c r="C10" s="143"/>
      <c r="D10" s="18"/>
      <c r="E10" s="18"/>
      <c r="F10" s="18"/>
      <c r="G10" s="127" t="s">
        <v>33</v>
      </c>
      <c r="H10" s="128"/>
      <c r="I10" s="124" t="s">
        <v>62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2" t="s">
        <v>21</v>
      </c>
      <c r="B11" s="77">
        <v>10078</v>
      </c>
      <c r="C11" s="79">
        <v>35</v>
      </c>
      <c r="D11" s="21"/>
      <c r="E11" s="19"/>
      <c r="F11" s="19"/>
      <c r="G11" s="127" t="s">
        <v>7</v>
      </c>
      <c r="H11" s="128"/>
      <c r="I11" s="124" t="s">
        <v>46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45</v>
      </c>
      <c r="D13" s="134"/>
      <c r="E13" s="45" t="s">
        <v>52</v>
      </c>
      <c r="F13" s="94" t="s">
        <v>9</v>
      </c>
      <c r="G13" s="95"/>
      <c r="H13" s="95"/>
      <c r="I13" s="92" t="s">
        <v>50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23</v>
      </c>
      <c r="B14" s="90"/>
      <c r="C14" s="103"/>
      <c r="D14" s="46" t="s">
        <v>55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0"/>
      <c r="H18" s="146" t="s">
        <v>42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39</v>
      </c>
      <c r="C19" s="97"/>
      <c r="D19" s="97"/>
      <c r="E19" s="98"/>
      <c r="F19" s="96" t="s">
        <v>41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44</v>
      </c>
      <c r="I21" s="173"/>
      <c r="J21" s="8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0"/>
      <c r="D22" s="30"/>
      <c r="E22" s="30"/>
      <c r="F22" s="30"/>
      <c r="G22" s="30"/>
      <c r="H22" s="18"/>
      <c r="I22" s="30"/>
      <c r="J22" s="31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2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7" t="s">
        <v>16</v>
      </c>
      <c r="B24" s="129" t="s">
        <v>54</v>
      </c>
      <c r="C24" s="130"/>
      <c r="D24" s="10" t="s">
        <v>59</v>
      </c>
      <c r="E24" s="120" t="s">
        <v>24</v>
      </c>
      <c r="F24" s="120"/>
      <c r="G24" s="11"/>
      <c r="H24" s="120" t="s">
        <v>56</v>
      </c>
      <c r="I24" s="120"/>
      <c r="J24" s="82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19</v>
      </c>
      <c r="F26" s="105"/>
      <c r="G26" s="105"/>
      <c r="H26" s="106" t="s">
        <v>58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48</v>
      </c>
      <c r="F27" s="110"/>
      <c r="G27" s="111" t="s">
        <v>67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68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63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51</v>
      </c>
      <c r="B54" s="89"/>
      <c r="C54" s="89"/>
      <c r="D54" s="152" t="s">
        <v>43</v>
      </c>
      <c r="E54" s="153"/>
      <c r="F54" s="38"/>
      <c r="G54" s="38"/>
      <c r="H54" s="90" t="s">
        <v>20</v>
      </c>
      <c r="I54" s="91"/>
      <c r="J54" s="39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А.С.,Медведева А.Ю"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28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31</v>
      </c>
      <c r="B1" s="224"/>
      <c r="C1" s="224"/>
      <c r="D1" s="224"/>
      <c r="E1" s="224"/>
      <c r="F1" s="224"/>
      <c r="G1" s="224"/>
      <c r="H1" s="224"/>
      <c r="I1" s="224"/>
      <c r="J1" s="225"/>
      <c r="K1" s="228" t="s">
        <v>71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3">
      <c r="A5" s="197" t="s">
        <v>60</v>
      </c>
      <c r="B5" s="198"/>
      <c r="C5" s="198"/>
      <c r="D5" s="198"/>
      <c r="E5" s="198"/>
      <c r="F5" s="198"/>
      <c r="G5" s="198"/>
      <c r="H5" s="198"/>
      <c r="I5" s="198"/>
      <c r="J5" s="199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44373</v>
      </c>
      <c r="C7" s="72">
        <v>0.31944444444444448</v>
      </c>
      <c r="D7" s="18"/>
      <c r="E7" s="126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6" t="str">
        <f>'Диагностика КГ'!B8:C8</f>
        <v>Абрамов В.А.</v>
      </c>
      <c r="C8" s="203"/>
      <c r="D8" s="18"/>
      <c r="E8" s="127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Синицина И.А.</v>
      </c>
      <c r="J8" s="187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2">
        <v>26841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Молотков А.В</v>
      </c>
      <c r="J9" s="187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8" t="str">
        <f>'Диагностика КГ'!B10:C10</f>
        <v>ОКС 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Селезнева М.В..</v>
      </c>
      <c r="J10" s="187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21</v>
      </c>
      <c r="B11" s="69">
        <f>ОТДЕЛЕНИЕ</f>
        <v>10078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2" t="s">
        <v>8</v>
      </c>
      <c r="B13" s="91"/>
      <c r="C13" s="133" t="s">
        <v>47</v>
      </c>
      <c r="D13" s="134"/>
      <c r="E13" s="45" t="s">
        <v>52</v>
      </c>
      <c r="F13" s="94" t="s">
        <v>9</v>
      </c>
      <c r="G13" s="95"/>
      <c r="H13" s="95"/>
      <c r="I13" s="92" t="s">
        <v>53</v>
      </c>
      <c r="J13" s="93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2" t="s">
        <v>23</v>
      </c>
      <c r="B14" s="90"/>
      <c r="C14" s="103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/>
      <c r="I17" s="83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4" t="s">
        <v>15</v>
      </c>
      <c r="B18" s="115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6"/>
      <c r="B19" s="117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1" t="s">
        <v>54</v>
      </c>
      <c r="C20" s="222"/>
      <c r="D20" s="70" t="s">
        <v>59</v>
      </c>
      <c r="E20" s="120" t="s">
        <v>24</v>
      </c>
      <c r="F20" s="120"/>
      <c r="G20" s="84">
        <v>0.33749999999999997</v>
      </c>
      <c r="H20" s="190" t="s">
        <v>49</v>
      </c>
      <c r="I20" s="120"/>
      <c r="J20" s="82">
        <v>440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 t="s">
        <v>72</v>
      </c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6" t="s">
        <v>29</v>
      </c>
      <c r="B48" s="177"/>
      <c r="C48" s="74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8" t="s">
        <v>70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4" t="s">
        <v>51</v>
      </c>
      <c r="B54" s="175"/>
      <c r="C54" s="175"/>
      <c r="D54" s="75"/>
      <c r="E54" s="75"/>
      <c r="F54" s="75"/>
      <c r="G54" s="90" t="s">
        <v>20</v>
      </c>
      <c r="H54" s="91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2021-06-26T04:53:45Z</cp:lastPrinted>
  <dcterms:created xsi:type="dcterms:W3CDTF">2006-09-16T00:00:00Z</dcterms:created>
  <dcterms:modified xsi:type="dcterms:W3CDTF">2021-06-26T04:53:54Z</dcterms:modified>
  <cp:category>Рентгенэндоваскулярные хирурги</cp:category>
</cp:coreProperties>
</file>