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<sst xmlns="http://schemas.openxmlformats.org/spreadsheetml/2006/main" count="180" uniqueCount="136">
  <si>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</si>
  <si>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</si>
  <si>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</si>
  <si>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</si>
  <si>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</si>
  <si>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</si>
  <si>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</si>
  <si>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</si>
  <si>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</si>
  <si>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</si>
  <si>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</si>
  <si>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</si>
  <si>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</si>
  <si>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</si>
  <si>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</si>
  <si>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</si>
  <si>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</si>
  <si>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</si>
  <si>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</si>
  <si>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</si>
  <si>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</si>
  <si>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</si>
  <si>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</si>
  <si>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</si>
  <si>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</si>
  <si>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</si>
  <si>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</si>
  <si>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</si>
  <si>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</si>
  <si>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</si>
  <si>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</si>
  <si>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</si>
  <si>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</si>
  <si>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</si>
  <si>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</si>
  <si>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</si>
  <si>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</si>
  <si>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</si>
  <si>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</si>
  <si>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</si>
  <si>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</si>
  <si>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</si>
  <si>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</si>
  <si>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</si>
  <si>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</si>
  <si>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</si>
  <si>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</si>
  <si>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</si>
  <si>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</si>
  <si>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</si>
  <si>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</si>
  <si>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</si>
  <si>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</si>
  <si>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</si>
  <si>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</si>
  <si>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</si>
  <si>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</si>
  <si>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</si>
  <si>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</si>
  <si>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</si>
  <si>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</si>
  <si>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</si>
  <si>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</si>
  <si>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</si>
  <si>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</si>
  <si>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</si>
  <si>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</si>
  <si>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</si>
  <si>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</si>
  <si>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</si>
  <si>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</si>
  <si>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</si>
  <si>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</si>
  <si>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</si>
  <si>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</si>
  <si>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</si>
  <si>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</si>
  <si>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</si>
  <si>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</si>
  <si>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</si>
  <si>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</si>
  <si>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</si>
  <si>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</si>
  <si>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</si>
  <si>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</si>
  <si>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</si>
  <si>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</si>
  <si>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</si>
  <si>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</si>
  <si>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</si>
  <si>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</si>
  <si>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</si>
  <si>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</si>
  <si>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</si>
  <si>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</si>
  <si>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</si>
  <si>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</si>
  <si>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</si>
  <si>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</si>
  <si>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</si>
  <si>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</si>
  <si>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</si>
  <si>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</si>
  <si>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</si>
  <si>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</si>
  <si>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</si>
  <si>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</si>
  <si>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</si>
  <si>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</si>
  <si>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</si>
  <si>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</si>
  <si>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</si>
  <si>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</si>
  <si>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</si>
  <si>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</si>
  <si>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50 ml</t>
  </si>
  <si>
    <t>ОКС БПST</t>
  </si>
  <si>
    <t>правый</t>
  </si>
  <si>
    <t>Стентирование ПКА.</t>
  </si>
  <si>
    <t>Баллонная ангиопластитка со стентированием коронарной артерии - ПКА (2DES)</t>
  </si>
  <si>
    <t>200 ml</t>
  </si>
  <si>
    <t xml:space="preserve">1) Повязка на 6ч. Контроль места пункции. </t>
  </si>
  <si>
    <t>начало 16:40</t>
  </si>
  <si>
    <t>окончание 17:50</t>
  </si>
  <si>
    <t>Голубев А.В.</t>
  </si>
  <si>
    <t>Молотков А.В</t>
  </si>
  <si>
    <t>Баранова В.Б.</t>
  </si>
  <si>
    <t>a.radialis.</t>
  </si>
  <si>
    <t>1 ml</t>
  </si>
  <si>
    <t>Sol. lidocaini 1%</t>
  </si>
  <si>
    <t>Интродъюссер извлечён</t>
  </si>
  <si>
    <t xml:space="preserve">проходим, контуры неровные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</si>
  <si>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стеноз устья 65%, стеноз проксимального сегмента 80%, ХТО от среднего сегмента. Стеноз средней трети ДВ 60%.  Кровоток по ПНА  TIMI I. Коллатеральное контрастирвоание СВ ПНА за счёт ПКА. Rentrop 1. </t>
    </r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</si>
  <si>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>проведён в дистальный сегмент ПКА.  Выполнена предилатация субокклюзирующего стеноза средней трети ЗМЖВ БК</t>
    </r>
    <r>
      <rPr>
        <b/>
        <sz val="11"/>
        <color theme="1"/>
        <rFont val="Calibri"/>
        <family val="2"/>
        <charset val="204"/>
        <scheme val="minor"/>
      </rPr>
      <t xml:space="preserve"> Sprinter Legend 1.5-15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остаточного нестабильного гемодинамического значимого пролонгированного стеноза проксимальной трети и средней трети ЗМЖВ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2,25-18 mm, </t>
    </r>
    <r>
      <rPr>
        <sz val="11"/>
        <color theme="1"/>
        <rFont val="Calibri"/>
        <family val="2"/>
        <charset val="204"/>
        <scheme val="minor"/>
      </rPr>
      <t>давлением  10 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и  </t>
    </r>
    <r>
      <rPr>
        <b/>
        <sz val="11"/>
        <color theme="1"/>
        <rFont val="Calibri"/>
        <family val="2"/>
        <charset val="204"/>
        <scheme val="minor"/>
      </rPr>
      <t>DES Resolute Integrity 2,75-30 mm</t>
    </r>
    <r>
      <rPr>
        <sz val="11"/>
        <color theme="1"/>
        <rFont val="Calibri"/>
        <family val="2"/>
        <charset val="204"/>
        <scheme val="minor"/>
      </rPr>
      <t xml:space="preserve"> , давлением  12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стентов  БК </t>
    </r>
    <r>
      <rPr>
        <b/>
        <sz val="11"/>
        <color theme="1"/>
        <rFont val="Calibri"/>
        <family val="2"/>
        <charset val="204"/>
        <scheme val="minor"/>
      </rPr>
      <t>Sprinter Legend 3.0-15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На контрольной ангиографии стенты раскрыты оптимально, ангиографический результат удовлетворительный, кровоток по крупной ЗМЖВ -  TIMI III, усиление коллатерального контрастирование СВ ПНА, Rentrop2. Пациент в стабильном состоянии переводится в ПРИТ для дальнейшего наблюдения и лечения.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</si>
  <si>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стеноз проксимального сегмента 40%, стеноз дистального сегмента 50%, стеноз ВТК2 второго порядка 90%. Антеградный кровоток 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</si>
  <si>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артерия крупная. Стеноз проксимального сегмента до 50%, неровность контуров среднего и дистального сегментов. Стеноз проксимальной трети крупной ЗМЖВ 70%, субокклюзирующий стеноз средней трети ЗМЖВ Антеградный кровоток по ЗМЖВ TIMI 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</si>
</sst>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44462</v>
      </c>
      <c r="C7" s="78" t="s">
        <v>122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124</v>
      </c>
      <c r="C8" s="163"/>
      <c r="D8" s="19"/>
      <c r="E8" s="150" t="s">
        <v>4</v>
      </c>
      <c r="F8" s="151"/>
      <c r="G8" s="152"/>
      <c r="H8" s="152"/>
      <c r="I8" s="146" t="s">
        <v>70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17735</v>
      </c>
      <c r="C9" t="s">
        <v>86</v>
      </c>
      <c r="D9" s="87">
        <f ca="1">DATEDIF(B9,$B$7,"y")</f>
        <v>73</v>
      </c>
      <c r="E9" s="19"/>
      <c r="F9" s="19"/>
      <c r="G9" s="150" t="s">
        <v>5</v>
      </c>
      <c r="H9" s="151"/>
      <c r="I9" s="146" t="s">
        <v>125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116</v>
      </c>
      <c r="C10" s="149"/>
      <c r="D10" s="19"/>
      <c r="E10" s="19"/>
      <c r="F10" s="19"/>
      <c r="G10" s="150" t="s">
        <v>36</v>
      </c>
      <c r="H10" s="151"/>
      <c r="I10" s="146" t="s">
        <v>126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14532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129</v>
      </c>
      <c r="D13" s="167"/>
      <c r="E13" s="46" t="s">
        <v>128</v>
      </c>
      <c r="F13" s="180" t="s">
        <v>9</v>
      </c>
      <c r="G13" s="181"/>
      <c r="H13" s="181"/>
      <c r="I13" s="178" t="s">
        <v>127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115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117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131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132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134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135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118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130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119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 ca="1">КАГ!B7:C7</f>
        <v>44462</v>
      </c>
      <c r="C7" s="71" t="s">
        <v>123</v>
      </c>
      <c r="D7" s="19"/>
      <c r="E7" s="159" t="s">
        <v>39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Голубев А.В.</v>
      </c>
      <c r="C8" s="236"/>
      <c r="D8" s="19"/>
      <c r="E8" s="150" t="s">
        <v>4</v>
      </c>
      <c r="F8" s="237"/>
      <c r="G8" s="239"/>
      <c r="H8" s="239"/>
      <c r="I8" s="218" t="str">
        <f>КАГ!I8:J8</f>
        <v>Стрельникова И.В.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17735</v>
      </c>
      <c r="C9" t="s">
        <v>86</v>
      </c>
      <c r="D9" s="87">
        <f ca="1">КАГ!D9</f>
        <v>73</v>
      </c>
      <c r="E9" s="19"/>
      <c r="F9" s="41"/>
      <c r="G9" s="246" t="s">
        <v>5</v>
      </c>
      <c r="H9" s="247"/>
      <c r="I9" s="218" t="str">
        <f>КАГ!I9:J9</f>
        <v>Молотков А.В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БПST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Баранова В.Б.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14532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1%</v>
      </c>
      <c r="D13" s="254"/>
      <c r="E13" s="84" t="str">
        <f>КАГ!E13</f>
        <v>1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47</v>
      </c>
      <c r="C15" s="208"/>
      <c r="D15" s="208"/>
      <c r="E15" s="211"/>
      <c r="F15" s="207" t="s">
        <v>28</v>
      </c>
      <c r="G15" s="211"/>
      <c r="H15" s="207" t="s">
        <v>41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87</v>
      </c>
      <c r="C20" s="221"/>
      <c r="D20" s="69" t="s">
        <v>120</v>
      </c>
      <c r="E20" s="155" t="s">
        <v>26</v>
      </c>
      <c r="F20" s="155"/>
      <c r="G20" s="95">
        <v>0.59583333333333333</v>
      </c>
      <c r="H20" s="155" t="s">
        <v>29</v>
      </c>
      <c r="I20" s="155"/>
      <c r="J20" s="12">
        <v>1680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46</v>
      </c>
      <c r="B21" s="83"/>
      <c r="C21" s="257"/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133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121</v>
      </c>
      <c r="B49" s="125"/>
      <c r="C49" s="125"/>
      <c r="D49" s="125"/>
      <c r="E49" s="125"/>
      <c r="F49" s="125"/>
      <c r="G49" s="125"/>
      <c r="H49" s="125"/>
      <c r="I49" s="125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130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2021-09-23T15:13:43Z</dcterms:modified>
  <cp:category>Рентгенэндоваскулярные хирурги</cp:category>
</cp:coreProperties>
</file>