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3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<sst xmlns="http://schemas.openxmlformats.org/spreadsheetml/2006/main" count="181" uniqueCount="138">
  <si>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</si>
  <si>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</si>
  <si>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</si>
  <si>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</si>
  <si>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</si>
  <si>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</si>
  <si>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</si>
  <si>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</si>
  <si>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</si>
  <si>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</si>
  <si>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</si>
  <si>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</si>
  <si>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</si>
  <si>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</si>
  <si>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</si>
  <si>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</si>
  <si>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</si>
  <si>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</si>
  <si>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</si>
  <si>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</si>
  <si>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</si>
  <si>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</si>
  <si>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</si>
  <si>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</si>
  <si>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</si>
  <si>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</si>
  <si>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</si>
  <si>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</si>
  <si>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</si>
  <si>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</si>
  <si>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</si>
  <si>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</si>
  <si>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</si>
  <si>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</si>
  <si>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</si>
  <si>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</si>
  <si>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</si>
  <si>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</si>
  <si>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</si>
  <si>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</si>
  <si>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</si>
  <si>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</si>
  <si>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</si>
  <si>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</si>
  <si>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</si>
  <si>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</si>
  <si>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</si>
  <si>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</si>
  <si>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</si>
  <si>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</si>
  <si>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</si>
  <si>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</si>
  <si>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</si>
  <si>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</si>
  <si>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</si>
  <si>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</si>
  <si>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</si>
  <si>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</si>
  <si>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</si>
  <si>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</si>
  <si>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</si>
  <si>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</si>
  <si>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</si>
  <si>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</si>
  <si>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</si>
  <si>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</si>
  <si>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</si>
  <si>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</si>
  <si>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</si>
  <si>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</si>
  <si>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</si>
  <si>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</si>
  <si>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</si>
  <si>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</si>
  <si>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</si>
  <si>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</si>
  <si>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</si>
  <si>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</si>
  <si>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</si>
  <si>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</si>
  <si>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</si>
  <si>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</si>
  <si>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</si>
  <si>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</si>
  <si>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</si>
  <si>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</si>
  <si>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</si>
  <si>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</si>
  <si>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</si>
  <si>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</si>
  <si>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</si>
  <si>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</si>
  <si>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</si>
  <si>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</si>
  <si>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</si>
  <si>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</si>
  <si>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</si>
  <si>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</si>
  <si>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</si>
  <si>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</si>
  <si>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</si>
  <si>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</si>
  <si>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</si>
  <si>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</si>
  <si>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</si>
  <si>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</si>
  <si>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</si>
  <si>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</si>
  <si>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</si>
  <si>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</si>
  <si>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</si>
  <si>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</si>
  <si>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</si>
  <si>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</si>
  <si>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</si>
  <si>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ОКС БПST</t>
  </si>
  <si>
    <t>правый</t>
  </si>
  <si>
    <t>Баллонная ангиопластитка со стентированием коронарной артерии - ПКА (2DES)</t>
  </si>
  <si>
    <t>окончание 19:15</t>
  </si>
  <si>
    <t>200 ml</t>
  </si>
  <si>
    <t>П/О ушито аппаратом AngioSeal</t>
  </si>
  <si>
    <t xml:space="preserve">1) Повязка на 6ч. Контроль места пункции. </t>
  </si>
  <si>
    <r>
      <t xml:space="preserve">Устье 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ПКА.  В зону нестабильного гемодинамического значимого пролонгированного стеноза проксимального сегмента ПКА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3,5-30 mm, </t>
    </r>
    <r>
      <rPr>
        <sz val="11"/>
        <color theme="1"/>
        <rFont val="Calibri"/>
        <family val="2"/>
        <charset val="204"/>
        <scheme val="minor"/>
      </rPr>
      <t>давлением  16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В зону значимого стеноза среднего сегмента ПКА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3,5-22 mm</t>
    </r>
    <r>
      <rPr>
        <sz val="11"/>
        <color theme="1"/>
        <rFont val="Calibri"/>
        <family val="2"/>
        <charset val="204"/>
        <scheme val="minor"/>
      </rPr>
      <t xml:space="preserve"> , давлением  14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Оптимизация и постдилатация стентов  БК NC </t>
    </r>
    <r>
      <rPr>
        <b/>
        <sz val="11"/>
        <color theme="1"/>
        <rFont val="Calibri"/>
        <family val="2"/>
        <charset val="204"/>
        <scheme val="minor"/>
      </rPr>
      <t>Euphora 4.0-15,</t>
    </r>
    <r>
      <rPr>
        <sz val="11"/>
        <color theme="1"/>
        <rFont val="Calibri"/>
        <family val="2"/>
        <charset val="204"/>
        <scheme val="minor"/>
      </rPr>
      <t xml:space="preserve"> давлением 16 атм. На контрольной ангиографии стенты раскрыты оптимально, ангиографический результат удовлетворительный, кровоток по ПКА TIMI III. Пациентка в стабильном состоянии переводится в ПРИТ для дальнейшего наблюдения и лечения.      </t>
    </r>
  </si>
  <si>
    <t>13:15-13:45</t>
  </si>
  <si>
    <t>Писугин А.Д.</t>
  </si>
  <si>
    <t>Равинская Я.А.</t>
  </si>
  <si>
    <t>Баранова В.Б.</t>
  </si>
  <si>
    <t>Sol. lidocaini 2%</t>
  </si>
  <si>
    <t>1 ml</t>
  </si>
  <si>
    <t>a.radialis.</t>
  </si>
  <si>
    <t>100 ml</t>
  </si>
  <si>
    <t>кальцинирован, проходим, стеноз дист/3 30%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</si>
  <si>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sz val="9"/>
        <color theme="1"/>
        <rFont val="Times New Roman"/>
        <family val="1"/>
        <charset val="204"/>
      </rPr>
      <t xml:space="preserve">кальциноз проксимального и среднего сегмента. Стеноз проксимального сегмента 65%, в зоне среднего сегмента определяется аневризматическое расширение крупной СВ, размеры расширения 4х3.5 мм; в зоне аневризмы определяется стенотическое сужение 85%. Кровоток по ПНА  TIMI III. </t>
    </r>
    <r>
      <rPr>
        <b/>
        <sz val="9"/>
        <color theme="1"/>
        <rFont val="Times New Roman"/>
        <family val="1"/>
        <charset val="204"/>
      </rPr>
      <t>ИМА:</t>
    </r>
    <r>
      <rPr>
        <sz val="9"/>
        <color theme="1"/>
        <rFont val="Times New Roman"/>
        <family val="1"/>
        <charset val="204"/>
      </rPr>
      <t xml:space="preserve"> крупная, стеноз пркосимального сегмента 60%. TIMI III.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</si>
  <si>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>функциональная окклюзия от проксимального сегмента с антеградным контрастированием дистального сегмент а за счёт внутрисистемных коллатералей. TIMI 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</si>
  <si>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</t>
    </r>
    <r>
      <rPr>
        <sz val="10"/>
        <color theme="1"/>
        <rFont val="Times New Roman"/>
        <family val="1"/>
        <charset val="204"/>
      </rPr>
      <t xml:space="preserve"> выраженный кальциноз проксимального сегмента, стеноз проксимального сегмента 80%, на границе среднего и дистального сегмента определяется ХТО. Антеградный кровоток  TIMI 0. Ретроградное контрастирование ЗНА ПКА за счёт межсистемных коллатералей ПНА. </t>
    </r>
  </si>
  <si>
    <t>Коллегиально с дежурным кардиологом ПРИТ. Хаировой А.Р. Зав.отд кардиохирургии - Староверовым И.Н. с учётом тяжёлого кальцинированного трёхсосудистого поражения коронарного русла с формированной аневризмой среднего сегмента ПНА   принято решение от ЧКВ воздержаться, предпочтительный метод реваскуляризации является КШ.</t>
  </si>
  <si>
    <t>Интродъюссер извлечён</t>
  </si>
  <si>
    <t>1) Повязка на 6ч. 2)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</si>
</sst>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20" fontId="11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1" fillId="0" borderId="11" xfId="0" applyFont="1" applyFill="1" applyBorder="1" applyAlignment="1" applyProtection="1">
      <alignment horizontal="justify" wrapText="1"/>
      <protection locked="0"/>
    </xf>
    <xf numFmtId="0" fontId="60" fillId="0" borderId="12" xfId="0" applyFont="1" applyFill="1" applyBorder="1" applyAlignment="1" applyProtection="1">
      <alignment horizontal="justify" wrapText="1"/>
      <protection locked="0"/>
    </xf>
    <xf numFmtId="0" fontId="60" fillId="0" borderId="13" xfId="0" applyFont="1" applyFill="1" applyBorder="1" applyAlignment="1" applyProtection="1">
      <alignment horizontal="justify" wrapText="1"/>
      <protection locked="0"/>
    </xf>
    <xf numFmtId="0" fontId="60" fillId="0" borderId="14" xfId="0" applyFont="1" applyFill="1" applyBorder="1" applyAlignment="1" applyProtection="1">
      <alignment horizontal="justify" wrapText="1"/>
      <protection locked="0"/>
    </xf>
    <xf numFmtId="0" fontId="60" fillId="0" borderId="0" xfId="0" applyFont="1" applyFill="1" applyBorder="1" applyAlignment="1" applyProtection="1">
      <alignment horizontal="justify" wrapText="1"/>
      <protection locked="0"/>
    </xf>
    <xf numFmtId="0" fontId="60" fillId="0" borderId="15" xfId="0" applyFont="1" applyFill="1" applyBorder="1" applyAlignment="1" applyProtection="1">
      <alignment horizontal="justify" wrapText="1"/>
      <protection locked="0"/>
    </xf>
    <xf numFmtId="0" fontId="60" fillId="0" borderId="26" xfId="0" applyFont="1" applyFill="1" applyBorder="1" applyAlignment="1" applyProtection="1">
      <alignment horizontal="justify" wrapText="1"/>
      <protection locked="0"/>
    </xf>
    <xf numFmtId="0" fontId="60" fillId="0" borderId="27" xfId="0" applyFont="1" applyFill="1" applyBorder="1" applyAlignment="1" applyProtection="1">
      <alignment horizontal="justify" wrapText="1"/>
      <protection locked="0"/>
    </xf>
    <xf numFmtId="0" fontId="60" fillId="0" borderId="28" xfId="0" applyFont="1" applyFill="1" applyBorder="1" applyAlignment="1" applyProtection="1">
      <alignment horizontal="justify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1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55" fillId="0" borderId="0" xfId="0" applyFont="1" applyAlignment="1">
      <alignment horizontal="center"/>
    </xf>
    <xf numFmtId="0" fontId="40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34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37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38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33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f ca="1">TODAY()</f>
        <v>44462</v>
      </c>
      <c r="C7" s="78" t="s">
        <v>123</v>
      </c>
      <c r="D7" s="19"/>
      <c r="E7" s="159" t="s">
        <v>39</v>
      </c>
      <c r="F7" s="159"/>
      <c r="G7" s="168"/>
      <c r="H7" s="168"/>
      <c r="I7" s="144" t="s">
        <v>48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124</v>
      </c>
      <c r="C8" s="163"/>
      <c r="D8" s="19"/>
      <c r="E8" s="150" t="s">
        <v>4</v>
      </c>
      <c r="F8" s="151"/>
      <c r="G8" s="152"/>
      <c r="H8" s="152"/>
      <c r="I8" s="146" t="s">
        <v>62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x14ac:dyDescent="0.25">
      <c r="A9" s="45" t="s">
        <v>1</v>
      </c>
      <c r="B9" s="86">
        <v>16872</v>
      </c>
      <c r="C9" t="s">
        <v>86</v>
      </c>
      <c r="D9" s="87">
        <f ca="1">DATEDIF(B9,$B$7,"y")</f>
        <v>75</v>
      </c>
      <c r="E9" s="19"/>
      <c r="F9" s="19"/>
      <c r="G9" s="150" t="s">
        <v>5</v>
      </c>
      <c r="H9" s="151"/>
      <c r="I9" s="146" t="s">
        <v>125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115</v>
      </c>
      <c r="C10" s="149"/>
      <c r="D10" s="19"/>
      <c r="E10" s="19"/>
      <c r="F10" s="19"/>
      <c r="G10" s="150" t="s">
        <v>36</v>
      </c>
      <c r="H10" s="151"/>
      <c r="I10" s="146" t="s">
        <v>126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14518</v>
      </c>
      <c r="C11" s="79">
        <v>35</v>
      </c>
      <c r="D11" s="22"/>
      <c r="E11" s="20"/>
      <c r="F11" s="20"/>
      <c r="G11" s="150" t="s">
        <v>7</v>
      </c>
      <c r="H11" s="151"/>
      <c r="I11" s="146" t="s">
        <v>45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127</v>
      </c>
      <c r="D13" s="167"/>
      <c r="E13" s="46" t="s">
        <v>128</v>
      </c>
      <c r="F13" s="180" t="s">
        <v>9</v>
      </c>
      <c r="G13" s="181"/>
      <c r="H13" s="181"/>
      <c r="I13" s="178" t="s">
        <v>129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35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7" t="s">
        <v>43</v>
      </c>
      <c r="I18" s="108"/>
      <c r="J18" s="109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40</v>
      </c>
      <c r="C19" s="183"/>
      <c r="D19" s="183"/>
      <c r="E19" s="184"/>
      <c r="F19" s="182" t="s">
        <v>42</v>
      </c>
      <c r="G19" s="185"/>
      <c r="H19" s="110"/>
      <c r="I19" s="111"/>
      <c r="J19" s="112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7"/>
      <c r="I20" s="128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9"/>
      <c r="I21" s="130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197" t="s">
        <v>15</v>
      </c>
      <c r="B22" s="198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199"/>
      <c r="B23" s="200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87</v>
      </c>
      <c r="C24" s="161"/>
      <c r="D24" s="10" t="s">
        <v>130</v>
      </c>
      <c r="E24" s="155" t="s">
        <v>26</v>
      </c>
      <c r="F24" s="155"/>
      <c r="G24" s="11">
        <v>0.23750000000000002</v>
      </c>
      <c r="H24" s="155" t="s">
        <v>17</v>
      </c>
      <c r="I24" s="155"/>
      <c r="J24" s="12">
        <v>358</v>
      </c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2" t="s">
        <v>19</v>
      </c>
      <c r="B25" s="123"/>
      <c r="C25" s="123"/>
      <c r="D25" s="123"/>
      <c r="E25" s="123"/>
      <c r="F25" s="123"/>
      <c r="G25" s="123"/>
      <c r="H25" s="123"/>
      <c r="I25" s="123"/>
      <c r="J25" s="12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116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258" t="s">
        <v>131</v>
      </c>
      <c r="H27" s="259"/>
      <c r="I27" s="259"/>
      <c r="J27" s="260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31" t="s">
        <v>132</v>
      </c>
      <c r="F28" s="132"/>
      <c r="G28" s="132"/>
      <c r="H28" s="132"/>
      <c r="I28" s="132"/>
      <c r="J28" s="133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4"/>
      <c r="F29" s="132"/>
      <c r="G29" s="132"/>
      <c r="H29" s="132"/>
      <c r="I29" s="132"/>
      <c r="J29" s="133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4"/>
      <c r="F30" s="132"/>
      <c r="G30" s="132"/>
      <c r="H30" s="132"/>
      <c r="I30" s="132"/>
      <c r="J30" s="133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4"/>
      <c r="F31" s="132"/>
      <c r="G31" s="132"/>
      <c r="H31" s="132"/>
      <c r="I31" s="132"/>
      <c r="J31" s="133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4"/>
      <c r="F32" s="132"/>
      <c r="G32" s="132"/>
      <c r="H32" s="132"/>
      <c r="I32" s="132"/>
      <c r="J32" s="133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4"/>
      <c r="F33" s="132"/>
      <c r="G33" s="132"/>
      <c r="H33" s="132"/>
      <c r="I33" s="132"/>
      <c r="J33" s="133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4" t="s">
        <v>133</v>
      </c>
      <c r="F34" s="132"/>
      <c r="G34" s="132"/>
      <c r="H34" s="132"/>
      <c r="I34" s="132"/>
      <c r="J34" s="133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4"/>
      <c r="F35" s="132"/>
      <c r="G35" s="132"/>
      <c r="H35" s="132"/>
      <c r="I35" s="132"/>
      <c r="J35" s="133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4"/>
      <c r="F36" s="132"/>
      <c r="G36" s="132"/>
      <c r="H36" s="132"/>
      <c r="I36" s="132"/>
      <c r="J36" s="133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4"/>
      <c r="F37" s="132"/>
      <c r="G37" s="132"/>
      <c r="H37" s="132"/>
      <c r="I37" s="132"/>
      <c r="J37" s="133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4"/>
      <c r="F38" s="132"/>
      <c r="G38" s="132"/>
      <c r="H38" s="132"/>
      <c r="I38" s="132"/>
      <c r="J38" s="133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4"/>
      <c r="F39" s="132"/>
      <c r="G39" s="132"/>
      <c r="H39" s="132"/>
      <c r="I39" s="132"/>
      <c r="J39" s="133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34" t="s">
        <v>134</v>
      </c>
      <c r="F40" s="132"/>
      <c r="G40" s="132"/>
      <c r="H40" s="132"/>
      <c r="I40" s="132"/>
      <c r="J40" s="133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34"/>
      <c r="F41" s="132"/>
      <c r="G41" s="132"/>
      <c r="H41" s="132"/>
      <c r="I41" s="132"/>
      <c r="J41" s="133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34"/>
      <c r="F42" s="132"/>
      <c r="G42" s="132"/>
      <c r="H42" s="132"/>
      <c r="I42" s="132"/>
      <c r="J42" s="133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34"/>
      <c r="F43" s="132"/>
      <c r="G43" s="132"/>
      <c r="H43" s="132"/>
      <c r="I43" s="132"/>
      <c r="J43" s="133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34"/>
      <c r="F44" s="132"/>
      <c r="G44" s="132"/>
      <c r="H44" s="132"/>
      <c r="I44" s="132"/>
      <c r="J44" s="133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34"/>
      <c r="F45" s="132"/>
      <c r="G45" s="132"/>
      <c r="H45" s="132"/>
      <c r="I45" s="132"/>
      <c r="J45" s="133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135" t="s">
        <v>135</v>
      </c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5" t="s">
        <v>30</v>
      </c>
      <c r="B47" s="116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7" t="s">
        <v>137</v>
      </c>
      <c r="B48" s="125"/>
      <c r="C48" s="125"/>
      <c r="D48" s="125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6"/>
      <c r="B49" s="125"/>
      <c r="C49" s="125"/>
      <c r="D49" s="125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6"/>
      <c r="B50" s="125"/>
      <c r="C50" s="125"/>
      <c r="D50" s="125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6"/>
      <c r="B51" s="125"/>
      <c r="C51" s="125"/>
      <c r="D51" s="125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7"/>
      <c r="B52" s="118"/>
      <c r="C52" s="119"/>
      <c r="D52" s="119"/>
      <c r="E52" s="119"/>
      <c r="F52" s="119"/>
      <c r="G52" s="119"/>
      <c r="H52" s="119"/>
      <c r="I52" s="119"/>
      <c r="J52" s="120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21"/>
      <c r="B53" s="119"/>
      <c r="C53" s="119"/>
      <c r="D53" s="119"/>
      <c r="E53" s="119"/>
      <c r="F53" s="119"/>
      <c r="G53" s="119"/>
      <c r="H53" s="119"/>
      <c r="I53" s="119"/>
      <c r="J53" s="120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136</v>
      </c>
      <c r="B54" s="176"/>
      <c r="C54" s="176"/>
      <c r="D54" s="113" t="s">
        <v>44</v>
      </c>
      <c r="E54" s="114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3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26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27" t="s">
        <v>38</v>
      </c>
      <c r="B4" s="224"/>
      <c r="C4" s="224"/>
      <c r="D4" s="224"/>
      <c r="E4" s="224"/>
      <c r="F4" s="224"/>
      <c r="G4" s="224"/>
      <c r="H4" s="224"/>
      <c r="I4" s="224"/>
      <c r="J4" s="225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28" t="s">
        <v>117</v>
      </c>
      <c r="B5" s="229"/>
      <c r="C5" s="229"/>
      <c r="D5" s="229"/>
      <c r="E5" s="229"/>
      <c r="F5" s="229"/>
      <c r="G5" s="229"/>
      <c r="H5" s="229"/>
      <c r="I5" s="229"/>
      <c r="J5" s="230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f ca="1">КАГ!B7:C7</f>
        <v>44462</v>
      </c>
      <c r="C7" s="71" t="s">
        <v>118</v>
      </c>
      <c r="D7" s="19"/>
      <c r="E7" s="159" t="s">
        <v>39</v>
      </c>
      <c r="F7" s="231"/>
      <c r="G7" s="236"/>
      <c r="H7" s="236"/>
      <c r="I7" s="232" t="str">
        <f>КАГ!I7:J7</f>
        <v>Щербаков А.С.</v>
      </c>
      <c r="J7" s="23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16" t="str">
        <f>КАГ!B8:C8</f>
        <v>Писугин А.Д.</v>
      </c>
      <c r="C8" s="234"/>
      <c r="D8" s="19"/>
      <c r="E8" s="150" t="s">
        <v>4</v>
      </c>
      <c r="F8" s="235"/>
      <c r="G8" s="237"/>
      <c r="H8" s="237"/>
      <c r="I8" s="216" t="str">
        <f>КАГ!I8:J8</f>
        <v>Александрова И.А.</v>
      </c>
      <c r="J8" s="217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8">
        <f>КАГ!B9:D9</f>
        <v>16872</v>
      </c>
      <c r="C9" t="s">
        <v>86</v>
      </c>
      <c r="D9" s="87">
        <f ca="1">КАГ!D9</f>
        <v>75</v>
      </c>
      <c r="E9" s="19"/>
      <c r="F9" s="41"/>
      <c r="G9" s="244" t="s">
        <v>5</v>
      </c>
      <c r="H9" s="245"/>
      <c r="I9" s="216" t="str">
        <f>КАГ!I9:J9</f>
        <v>Равинская Я.А.</v>
      </c>
      <c r="J9" s="217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46" t="str">
        <f>КАГ!B10:C10</f>
        <v>ОКС БПST</v>
      </c>
      <c r="C10" s="247"/>
      <c r="D10" s="19"/>
      <c r="E10" s="19"/>
      <c r="F10" s="19"/>
      <c r="G10" s="150" t="s">
        <v>6</v>
      </c>
      <c r="H10" s="151"/>
      <c r="I10" s="216" t="str">
        <f>КАГ!I10:J10</f>
        <v>Баранова В.Б.</v>
      </c>
      <c r="J10" s="217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23</v>
      </c>
      <c r="B11" s="68">
        <f>ОТДЕЛЕНИЕ</f>
        <v>14518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6" t="str">
        <f>КАГ!I11:J11</f>
        <v>________</v>
      </c>
      <c r="J11" s="217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4" t="s">
        <v>8</v>
      </c>
      <c r="B13" s="165"/>
      <c r="C13" s="251" t="str">
        <f>КАГ!B13:C13</f>
        <v>Sol. lidocaini 2%</v>
      </c>
      <c r="D13" s="252"/>
      <c r="E13" s="84" t="str">
        <f>КАГ!E13</f>
        <v>1 ml</v>
      </c>
      <c r="F13" s="180" t="s">
        <v>9</v>
      </c>
      <c r="G13" s="181"/>
      <c r="H13" s="181"/>
      <c r="I13" s="253" t="str">
        <f>КАГ!I13:J13</f>
        <v>a.radialis.</v>
      </c>
      <c r="J13" s="254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4" t="s">
        <v>25</v>
      </c>
      <c r="B14" s="177"/>
      <c r="C14" s="188"/>
      <c r="D14" s="47" t="s">
        <v>35</v>
      </c>
      <c r="E14" s="201" t="s">
        <v>27</v>
      </c>
      <c r="F14" s="202"/>
      <c r="G14" s="202"/>
      <c r="H14" s="202"/>
      <c r="I14" s="202"/>
      <c r="J14" s="203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07" t="s">
        <v>47</v>
      </c>
      <c r="C15" s="205"/>
      <c r="D15" s="205"/>
      <c r="E15" s="208"/>
      <c r="F15" s="204" t="s">
        <v>28</v>
      </c>
      <c r="G15" s="208"/>
      <c r="H15" s="204" t="s">
        <v>41</v>
      </c>
      <c r="I15" s="205"/>
      <c r="J15" s="206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197" t="s">
        <v>15</v>
      </c>
      <c r="B18" s="198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199"/>
      <c r="B19" s="200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16</v>
      </c>
      <c r="B20" s="218" t="s">
        <v>87</v>
      </c>
      <c r="C20" s="219"/>
      <c r="D20" s="69" t="s">
        <v>119</v>
      </c>
      <c r="E20" s="155" t="s">
        <v>26</v>
      </c>
      <c r="F20" s="155"/>
      <c r="G20" s="95">
        <v>0.8208333333333333</v>
      </c>
      <c r="H20" s="155" t="s">
        <v>29</v>
      </c>
      <c r="I20" s="155"/>
      <c r="J20" s="12">
        <v>673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46</v>
      </c>
      <c r="B21" s="83"/>
      <c r="C21" s="255"/>
      <c r="D21" s="256"/>
      <c r="E21" s="248" t="s">
        <v>31</v>
      </c>
      <c r="F21" s="249"/>
      <c r="G21" s="249"/>
      <c r="H21" s="249"/>
      <c r="I21" s="249"/>
      <c r="J21" s="250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13" t="s">
        <v>122</v>
      </c>
      <c r="F22" s="214"/>
      <c r="G22" s="214"/>
      <c r="H22" s="214"/>
      <c r="I22" s="214"/>
      <c r="J22" s="215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4"/>
      <c r="F23" s="214"/>
      <c r="G23" s="214"/>
      <c r="H23" s="214"/>
      <c r="I23" s="214"/>
      <c r="J23" s="215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4"/>
      <c r="F24" s="214"/>
      <c r="G24" s="214"/>
      <c r="H24" s="214"/>
      <c r="I24" s="214"/>
      <c r="J24" s="215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4"/>
      <c r="F25" s="214"/>
      <c r="G25" s="214"/>
      <c r="H25" s="214"/>
      <c r="I25" s="214"/>
      <c r="J25" s="215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4"/>
      <c r="F26" s="214"/>
      <c r="G26" s="214"/>
      <c r="H26" s="214"/>
      <c r="I26" s="214"/>
      <c r="J26" s="215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4"/>
      <c r="F27" s="214"/>
      <c r="G27" s="214"/>
      <c r="H27" s="214"/>
      <c r="I27" s="214"/>
      <c r="J27" s="215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4"/>
      <c r="F28" s="214"/>
      <c r="G28" s="214"/>
      <c r="H28" s="214"/>
      <c r="I28" s="214"/>
      <c r="J28" s="215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4"/>
      <c r="F29" s="214"/>
      <c r="G29" s="214"/>
      <c r="H29" s="214"/>
      <c r="I29" s="214"/>
      <c r="J29" s="215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4"/>
      <c r="F30" s="214"/>
      <c r="G30" s="214"/>
      <c r="H30" s="214"/>
      <c r="I30" s="214"/>
      <c r="J30" s="215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4"/>
      <c r="F31" s="214"/>
      <c r="G31" s="214"/>
      <c r="H31" s="214"/>
      <c r="I31" s="214"/>
      <c r="J31" s="215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4"/>
      <c r="F32" s="214"/>
      <c r="G32" s="214"/>
      <c r="H32" s="214"/>
      <c r="I32" s="214"/>
      <c r="J32" s="215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4"/>
      <c r="F33" s="214"/>
      <c r="G33" s="214"/>
      <c r="H33" s="214"/>
      <c r="I33" s="214"/>
      <c r="J33" s="215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4"/>
      <c r="F34" s="214"/>
      <c r="G34" s="214"/>
      <c r="H34" s="214"/>
      <c r="I34" s="214"/>
      <c r="J34" s="215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4"/>
      <c r="F35" s="214"/>
      <c r="G35" s="214"/>
      <c r="H35" s="214"/>
      <c r="I35" s="214"/>
      <c r="J35" s="215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4"/>
      <c r="F36" s="214"/>
      <c r="G36" s="214"/>
      <c r="H36" s="214"/>
      <c r="I36" s="214"/>
      <c r="J36" s="215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4"/>
      <c r="F37" s="214"/>
      <c r="G37" s="214"/>
      <c r="H37" s="214"/>
      <c r="I37" s="214"/>
      <c r="J37" s="215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4"/>
      <c r="F38" s="214"/>
      <c r="G38" s="214"/>
      <c r="H38" s="214"/>
      <c r="I38" s="214"/>
      <c r="J38" s="215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4"/>
      <c r="F39" s="214"/>
      <c r="G39" s="214"/>
      <c r="H39" s="214"/>
      <c r="I39" s="214"/>
      <c r="J39" s="215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4"/>
      <c r="F40" s="214"/>
      <c r="G40" s="214"/>
      <c r="H40" s="214"/>
      <c r="I40" s="214"/>
      <c r="J40" s="215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4"/>
      <c r="F41" s="214"/>
      <c r="G41" s="214"/>
      <c r="H41" s="214"/>
      <c r="I41" s="214"/>
      <c r="J41" s="215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4"/>
      <c r="F42" s="214"/>
      <c r="G42" s="214"/>
      <c r="H42" s="214"/>
      <c r="I42" s="214"/>
      <c r="J42" s="215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4"/>
      <c r="F43" s="214"/>
      <c r="G43" s="214"/>
      <c r="H43" s="214"/>
      <c r="I43" s="214"/>
      <c r="J43" s="215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4"/>
      <c r="F44" s="214"/>
      <c r="G44" s="214"/>
      <c r="H44" s="214"/>
      <c r="I44" s="214"/>
      <c r="J44" s="215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4"/>
      <c r="F45" s="214"/>
      <c r="G45" s="214"/>
      <c r="H45" s="214"/>
      <c r="I45" s="214"/>
      <c r="J45" s="215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4"/>
      <c r="F46" s="214"/>
      <c r="G46" s="214"/>
      <c r="H46" s="214"/>
      <c r="I46" s="214"/>
      <c r="J46" s="215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4"/>
      <c r="F47" s="214"/>
      <c r="G47" s="214"/>
      <c r="H47" s="214"/>
      <c r="I47" s="214"/>
      <c r="J47" s="215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0" t="s">
        <v>32</v>
      </c>
      <c r="B48" s="241"/>
      <c r="C48" s="74"/>
      <c r="D48" s="1"/>
      <c r="E48" s="214"/>
      <c r="F48" s="214"/>
      <c r="G48" s="214"/>
      <c r="H48" s="214"/>
      <c r="I48" s="214"/>
      <c r="J48" s="215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42" t="s">
        <v>121</v>
      </c>
      <c r="B49" s="125"/>
      <c r="C49" s="125"/>
      <c r="D49" s="125"/>
      <c r="E49" s="125"/>
      <c r="F49" s="125"/>
      <c r="G49" s="125"/>
      <c r="H49" s="125"/>
      <c r="I49" s="125"/>
      <c r="J49" s="243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6"/>
      <c r="B50" s="125"/>
      <c r="C50" s="125"/>
      <c r="D50" s="125"/>
      <c r="E50" s="125"/>
      <c r="F50" s="125"/>
      <c r="G50" s="125"/>
      <c r="H50" s="125"/>
      <c r="I50" s="125"/>
      <c r="J50" s="243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6"/>
      <c r="B51" s="125"/>
      <c r="C51" s="125"/>
      <c r="D51" s="125"/>
      <c r="E51" s="125"/>
      <c r="F51" s="125"/>
      <c r="G51" s="125"/>
      <c r="H51" s="125"/>
      <c r="I51" s="125"/>
      <c r="J51" s="243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6"/>
      <c r="B52" s="125"/>
      <c r="C52" s="125"/>
      <c r="D52" s="125"/>
      <c r="E52" s="125"/>
      <c r="F52" s="125"/>
      <c r="G52" s="125"/>
      <c r="H52" s="125"/>
      <c r="I52" s="125"/>
      <c r="J52" s="243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6"/>
      <c r="B53" s="125"/>
      <c r="C53" s="125"/>
      <c r="D53" s="125"/>
      <c r="E53" s="125"/>
      <c r="F53" s="125"/>
      <c r="G53" s="125"/>
      <c r="H53" s="125"/>
      <c r="I53" s="125"/>
      <c r="J53" s="243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38" t="s">
        <v>120</v>
      </c>
      <c r="B54" s="239"/>
      <c r="C54" s="239"/>
      <c r="D54" s="75"/>
      <c r="E54" s="75"/>
      <c r="F54" s="75"/>
      <c r="G54" s="177" t="s">
        <v>22</v>
      </c>
      <c r="H54" s="165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7" t="s">
        <v>84</v>
      </c>
      <c r="C1" s="257"/>
      <c r="D1" s="257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2021-09-10T15:42:17Z</cp:lastPrinted>
  <dcterms:created xsi:type="dcterms:W3CDTF">2006-09-16T00:00:00Z</dcterms:created>
  <dcterms:modified xsi:type="dcterms:W3CDTF">2021-09-23T11:13:32Z</dcterms:modified>
  <cp:category>Рентгенэндоваскулярные хирурги</cp:category>
</cp:coreProperties>
</file>