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0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<sst xmlns="http://schemas.openxmlformats.org/spreadsheetml/2006/main" count="182" uniqueCount="138">
  <si>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</si>
  <si>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</si>
  <si>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</si>
  <si>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</si>
  <si>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</si>
  <si>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</si>
  <si>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</si>
  <si>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</si>
  <si>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</si>
  <si>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</si>
  <si>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</si>
  <si>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</si>
  <si>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</si>
  <si>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</si>
  <si>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</si>
  <si>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</si>
  <si>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</si>
  <si>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</si>
  <si>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</si>
  <si>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</si>
  <si>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</si>
  <si>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</si>
  <si>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</si>
  <si>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</si>
  <si>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</si>
  <si>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</si>
  <si>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</si>
  <si>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</si>
  <si>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</si>
  <si>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</si>
  <si>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</si>
  <si>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</si>
  <si>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</si>
  <si>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</si>
  <si>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</si>
  <si>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</si>
  <si>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</si>
  <si>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</si>
  <si>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</si>
  <si>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</si>
  <si>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</si>
  <si>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</si>
  <si>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</si>
  <si>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</si>
  <si>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</si>
  <si>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</si>
  <si>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</si>
  <si>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</si>
  <si>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</si>
  <si>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</si>
  <si>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</si>
  <si>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</si>
  <si>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</si>
  <si>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</si>
  <si>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</si>
  <si>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</si>
  <si>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</si>
  <si>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</si>
  <si>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</si>
  <si>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</si>
  <si>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</si>
  <si>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</si>
  <si>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</si>
  <si>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</si>
  <si>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</si>
  <si>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</si>
  <si>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</si>
  <si>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</si>
  <si>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</si>
  <si>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</si>
  <si>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</si>
  <si>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</si>
  <si>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</si>
  <si>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</si>
  <si>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</si>
  <si>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</si>
  <si>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</si>
  <si>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</si>
  <si>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</si>
  <si>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</si>
  <si>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</si>
  <si>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</si>
  <si>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</si>
  <si>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</si>
  <si>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</si>
  <si>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</si>
  <si>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</si>
  <si>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</si>
  <si>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</si>
  <si>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</si>
  <si>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</si>
  <si>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</si>
  <si>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</si>
  <si>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</si>
  <si>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</si>
  <si>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</si>
  <si>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</si>
  <si>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</si>
  <si>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</si>
  <si>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</si>
  <si>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</si>
  <si>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</si>
  <si>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</si>
  <si>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</si>
  <si>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</si>
  <si>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</si>
  <si>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</si>
  <si>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</si>
  <si>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</si>
  <si>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</si>
  <si>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</si>
  <si>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</si>
  <si>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</si>
  <si>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</si>
  <si>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</si>
  <si>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</si>
  <si>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</si>
  <si>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</si>
  <si>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</si>
  <si>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</si>
  <si>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>150 ml</t>
  </si>
  <si>
    <t xml:space="preserve">Медведева А.Ю. </t>
  </si>
  <si>
    <t>Селезнева М.В..</t>
  </si>
  <si>
    <t>начало 22:40</t>
  </si>
  <si>
    <t>окончание 23:40</t>
  </si>
  <si>
    <t>12:36</t>
  </si>
  <si>
    <t>Баллонная ангиопластитка со стентированием коронарной артерии -ПКА (2DES)</t>
  </si>
  <si>
    <t>Мезенцев А.Д.</t>
  </si>
  <si>
    <t>ОКС ПST</t>
  </si>
  <si>
    <t>правый</t>
  </si>
  <si>
    <t>проходим, контуры ровные.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</si>
  <si>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среднего сегмента 40%, стеноз устья ДВ 40%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</si>
  <si>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среднего сегмента 50%. Антеградный кровоток TIMI III.</t>
    </r>
  </si>
  <si>
    <t xml:space="preserve">, 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</si>
  <si>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острая тотальная оклюзия пркосимального сегмента, стеноз среднего сегмента 75%, TTG3, Rentrop 0, тромботическая эмболия дистальной трети ЗБВ. Антеградный кровоток TIMI 0. </t>
    </r>
  </si>
  <si>
    <t>Экстренное стентирование ПКА.</t>
  </si>
  <si>
    <t xml:space="preserve">1)Контроль места пункции. Полвязка 6ч. 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</si>
  <si>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Rinato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Артерия реканализована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</t>
    </r>
    <r>
      <rPr>
        <sz val="11"/>
        <color theme="1"/>
        <rFont val="Calibri"/>
        <family val="2"/>
        <charset val="204"/>
        <scheme val="minor"/>
      </rPr>
      <t xml:space="preserve">, получены два фрагмента тромба 2х3 мм. В средний сегмент с покрытием 75%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3.5-38 mm</t>
    </r>
    <r>
      <rPr>
        <sz val="11"/>
        <color theme="1"/>
        <rFont val="Calibri"/>
        <family val="2"/>
        <charset val="204"/>
        <scheme val="minor"/>
      </rPr>
      <t xml:space="preserve"> давлением 16 атм. В Зону нестабильного 80% стеноза проксимального сегменты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4.0-22 mm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контрольной съёмке  стенты раскрыты удовлетворительно, признаки диссекции и тромбирования не определяются. Кровоток по ПКА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</si>
</sst>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44489</v>
      </c>
      <c r="C7" s="78" t="s">
        <v>123</v>
      </c>
      <c r="D7" s="19"/>
      <c r="E7" s="147" t="s">
        <v>40</v>
      </c>
      <c r="F7" s="147"/>
      <c r="G7" s="156"/>
      <c r="H7" s="156"/>
      <c r="I7" s="161" t="s">
        <v>53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127</v>
      </c>
      <c r="C8" s="153"/>
      <c r="D8" s="19"/>
      <c r="E8" s="148" t="s">
        <v>4</v>
      </c>
      <c r="F8" s="149"/>
      <c r="G8" s="165"/>
      <c r="H8" s="165"/>
      <c r="I8" s="145" t="s">
        <v>66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25317</v>
      </c>
      <c r="C9" t="s">
        <v>90</v>
      </c>
      <c r="D9" s="87">
        <f>DATEDIF(B9,$B$7,"y")</f>
        <v>52</v>
      </c>
      <c r="E9" s="19"/>
      <c r="F9" s="19"/>
      <c r="G9" s="148" t="s">
        <v>5</v>
      </c>
      <c r="H9" s="149"/>
      <c r="I9" s="145" t="s">
        <v>121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128</v>
      </c>
      <c r="C10" s="164"/>
      <c r="D10" s="19"/>
      <c r="E10" s="19"/>
      <c r="F10" s="19"/>
      <c r="G10" s="148" t="s">
        <v>36</v>
      </c>
      <c r="H10" s="149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16026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47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49</v>
      </c>
      <c r="D13" s="155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119</v>
      </c>
      <c r="C24" s="151"/>
      <c r="D24" s="10" t="s">
        <v>45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129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131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134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 t="s">
        <v>133</v>
      </c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135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46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126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44489</v>
      </c>
      <c r="C7" s="71" t="s">
        <v>124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Мезенцев А.Д.</v>
      </c>
      <c r="C8" s="232"/>
      <c r="D8" s="19"/>
      <c r="E8" s="148" t="s">
        <v>4</v>
      </c>
      <c r="F8" s="233"/>
      <c r="G8" s="235"/>
      <c r="H8" s="235"/>
      <c r="I8" s="210" t="str">
        <f>КАГ!I8:J8</f>
        <v>Александрова И.А.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25317</v>
      </c>
      <c r="C9" t="s">
        <v>90</v>
      </c>
      <c r="D9" s="87">
        <f>КАГ!D9</f>
        <v>52</v>
      </c>
      <c r="E9" s="19"/>
      <c r="F9" s="41"/>
      <c r="G9" s="208" t="s">
        <v>5</v>
      </c>
      <c r="H9" s="209"/>
      <c r="I9" s="210" t="str">
        <f>КАГ!I9:J9</f>
        <v xml:space="preserve">Медведева А.Ю. 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Селезнева М.В..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16026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52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119</v>
      </c>
      <c r="C20" s="252"/>
      <c r="D20" s="69" t="s">
        <v>120</v>
      </c>
      <c r="E20" s="141" t="s">
        <v>26</v>
      </c>
      <c r="F20" s="141"/>
      <c r="G20" s="105" t="s">
        <v>125</v>
      </c>
      <c r="H20" s="141" t="s">
        <v>29</v>
      </c>
      <c r="I20" s="141"/>
      <c r="J20" s="12">
        <v>1062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48</v>
      </c>
      <c r="B21" s="83"/>
      <c r="C21" s="221">
        <v>0.95138888888888884</v>
      </c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137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136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118</v>
      </c>
      <c r="D11" t="s">
        <v>86</v>
      </c>
    </row>
    <row r="12" spans="1:4" x14ac:dyDescent="0.25">
      <c r="A12" s="89">
        <v>9</v>
      </c>
      <c r="B12" t="s">
        <v>53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5" t="s">
        <v>101</v>
      </c>
      <c r="B8" s="96" t="s">
        <v>102</v>
      </c>
      <c r="C8" s="96" t="s">
        <v>103</v>
      </c>
      <c r="D8" s="97" t="s">
        <v>104</v>
      </c>
      <c r="E8" s="95" t="s">
        <v>105</v>
      </c>
      <c r="F8" s="96" t="s">
        <v>106</v>
      </c>
      <c r="G8" s="96" t="s">
        <v>107</v>
      </c>
      <c r="H8" s="95" t="s">
        <v>108</v>
      </c>
      <c r="I8" s="98" t="s">
        <v>109</v>
      </c>
    </row>
    <row r="9" spans="1:9" ht="111.6" customHeight="1" x14ac:dyDescent="0.25">
      <c r="A9" s="99">
        <v>38</v>
      </c>
      <c r="B9" s="100">
        <v>183</v>
      </c>
      <c r="C9" s="101" t="s">
        <v>110</v>
      </c>
      <c r="D9" s="102">
        <v>217100</v>
      </c>
      <c r="E9" s="99">
        <v>45</v>
      </c>
      <c r="F9" s="100" t="s">
        <v>111</v>
      </c>
      <c r="G9" s="100" t="s">
        <v>112</v>
      </c>
      <c r="H9" s="99">
        <v>21166</v>
      </c>
      <c r="I9" s="103" t="s">
        <v>113</v>
      </c>
    </row>
    <row r="10" spans="1:9" ht="111.6" customHeight="1" x14ac:dyDescent="0.25">
      <c r="A10" s="99">
        <v>41</v>
      </c>
      <c r="B10" s="100">
        <v>183</v>
      </c>
      <c r="C10" s="101" t="s">
        <v>110</v>
      </c>
      <c r="D10" s="102">
        <v>187359</v>
      </c>
      <c r="E10" s="99">
        <v>45</v>
      </c>
      <c r="F10" s="100" t="s">
        <v>111</v>
      </c>
      <c r="G10" s="100" t="s">
        <v>114</v>
      </c>
      <c r="H10" s="99">
        <v>21167</v>
      </c>
      <c r="I10" s="103" t="s">
        <v>115</v>
      </c>
    </row>
    <row r="11" spans="1:9" ht="111.6" customHeight="1" x14ac:dyDescent="0.25">
      <c r="A11" s="99">
        <v>37</v>
      </c>
      <c r="B11" s="100">
        <v>183</v>
      </c>
      <c r="C11" s="101" t="s">
        <v>110</v>
      </c>
      <c r="D11" s="102">
        <v>190322</v>
      </c>
      <c r="E11" s="99">
        <v>46</v>
      </c>
      <c r="F11" s="100" t="s">
        <v>116</v>
      </c>
      <c r="G11" s="100" t="s">
        <v>112</v>
      </c>
      <c r="H11" s="99">
        <v>21166</v>
      </c>
      <c r="I11" s="103" t="s">
        <v>113</v>
      </c>
    </row>
    <row r="12" spans="1:9" ht="111.6" customHeight="1" x14ac:dyDescent="0.25">
      <c r="A12" s="99">
        <v>40</v>
      </c>
      <c r="B12" s="100">
        <v>183</v>
      </c>
      <c r="C12" s="101" t="s">
        <v>110</v>
      </c>
      <c r="D12" s="102">
        <v>148617</v>
      </c>
      <c r="E12" s="99">
        <v>46</v>
      </c>
      <c r="F12" s="100" t="s">
        <v>116</v>
      </c>
      <c r="G12" s="100" t="s">
        <v>114</v>
      </c>
      <c r="H12" s="99">
        <v>21167</v>
      </c>
      <c r="I12" s="104" t="s">
        <v>115</v>
      </c>
    </row>
    <row r="13" spans="1:9" ht="111.6" customHeight="1" x14ac:dyDescent="0.25">
      <c r="A13" s="99">
        <v>36</v>
      </c>
      <c r="B13" s="100">
        <v>183</v>
      </c>
      <c r="C13" s="101" t="s">
        <v>110</v>
      </c>
      <c r="D13" s="102">
        <v>163507</v>
      </c>
      <c r="E13" s="99">
        <v>47</v>
      </c>
      <c r="F13" s="101" t="s">
        <v>117</v>
      </c>
      <c r="G13" s="101" t="s">
        <v>112</v>
      </c>
      <c r="H13" s="99">
        <v>21166</v>
      </c>
      <c r="I13" s="104" t="s">
        <v>113</v>
      </c>
    </row>
    <row r="14" spans="1:9" ht="111.6" customHeight="1" x14ac:dyDescent="0.25">
      <c r="A14" s="99">
        <v>39</v>
      </c>
      <c r="B14" s="100">
        <v>183</v>
      </c>
      <c r="C14" s="101" t="s">
        <v>110</v>
      </c>
      <c r="D14" s="102">
        <v>121748</v>
      </c>
      <c r="E14" s="99">
        <v>47</v>
      </c>
      <c r="F14" s="101" t="s">
        <v>117</v>
      </c>
      <c r="G14" s="101" t="s">
        <v>114</v>
      </c>
      <c r="H14" s="99">
        <v>21167</v>
      </c>
      <c r="I14" s="104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2021-10-20T21:07:00Z</dcterms:modified>
  <cp:category>Рентгенэндоваскулярные хирурги</cp:category>
</cp:coreProperties>
</file>