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<sst xmlns="http://schemas.openxmlformats.org/spreadsheetml/2006/main" count="181" uniqueCount="137">
  <si>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</si>
  <si>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</si>
  <si>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</si>
  <si>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</si>
  <si>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</si>
  <si>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</si>
  <si>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</si>
  <si>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</si>
  <si>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</si>
  <si>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</si>
  <si>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</si>
  <si>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</si>
  <si>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</si>
  <si>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</si>
  <si>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</si>
  <si>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</si>
  <si>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</si>
  <si>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</si>
  <si>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</si>
  <si>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</si>
  <si>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</si>
  <si>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</si>
  <si>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</si>
  <si>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</si>
  <si>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</si>
  <si>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</si>
  <si>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</si>
  <si>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</si>
  <si>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</si>
  <si>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</si>
  <si>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</si>
  <si>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</si>
  <si>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</si>
  <si>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</si>
  <si>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</si>
  <si>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</si>
  <si>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</si>
  <si>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</si>
  <si>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</si>
  <si>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</si>
  <si>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</si>
  <si>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</si>
  <si>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</si>
  <si>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</si>
  <si>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</si>
  <si>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</si>
  <si>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</si>
  <si>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</si>
  <si>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</si>
  <si>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</si>
  <si>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</si>
  <si>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</si>
  <si>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</si>
  <si>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</si>
  <si>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</si>
  <si>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</si>
  <si>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</si>
  <si>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</si>
  <si>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</si>
  <si>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</si>
  <si>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</si>
  <si>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</si>
  <si>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</si>
  <si>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</si>
  <si>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</si>
  <si>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</si>
  <si>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</si>
  <si>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</si>
  <si>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</si>
  <si>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</si>
  <si>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</si>
  <si>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</si>
  <si>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</si>
  <si>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</si>
  <si>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</si>
  <si>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</si>
  <si>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</si>
  <si>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</si>
  <si>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</si>
  <si>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</si>
  <si>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</si>
  <si>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</si>
  <si>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</si>
  <si>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</si>
  <si>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</si>
  <si>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</si>
  <si>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</si>
  <si>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</si>
  <si>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</si>
  <si>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</si>
  <si>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</si>
  <si>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</si>
  <si>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</si>
  <si>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</si>
  <si>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</si>
  <si>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</si>
  <si>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</si>
  <si>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</si>
  <si>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</si>
  <si>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</si>
  <si>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</si>
  <si>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</si>
  <si>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</si>
  <si>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</si>
  <si>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</si>
  <si>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</si>
  <si>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</si>
  <si>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</si>
  <si>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</si>
  <si>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</si>
  <si>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</si>
  <si>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</si>
  <si>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</si>
  <si>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</si>
  <si>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</si>
  <si>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50 ml</t>
  </si>
  <si>
    <t>Интродъюссер извлечён</t>
  </si>
  <si>
    <t>a.radialis.</t>
  </si>
  <si>
    <t>1 ml</t>
  </si>
  <si>
    <t>Sol. lidocaini 2%</t>
  </si>
  <si>
    <t>Галамага Н.Е.</t>
  </si>
  <si>
    <t>левый</t>
  </si>
  <si>
    <t>Установка стента в коронарную артерию - ПКА (6DES)</t>
  </si>
  <si>
    <t>окончание 16:30</t>
  </si>
  <si>
    <t>начало 14:50</t>
  </si>
  <si>
    <t>Смирнов А.В.</t>
  </si>
  <si>
    <t>ОКС БПST</t>
  </si>
  <si>
    <t>Чесноков С.Л.</t>
  </si>
  <si>
    <t>350 ml</t>
  </si>
  <si>
    <t>проходим, неровность контуров.</t>
  </si>
  <si>
    <t>Коллатеральный кровоток: нет.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</si>
  <si>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 стеноз проксимального и среднего сегмента до 50%. Антеградный кровоток TIMI III.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</si>
  <si>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ЗМЖА. Выполнена предилатация субокклюзирующих стенозов на протяжении среднего и дистального сегментов  </t>
    </r>
    <r>
      <rPr>
        <b/>
        <sz val="11"/>
        <color theme="1"/>
        <rFont val="Calibri"/>
        <family val="2"/>
        <charset val="204"/>
        <scheme val="minor"/>
      </rPr>
      <t>БК Spinter Legend 1,5-15mm</t>
    </r>
    <r>
      <rPr>
        <sz val="11"/>
        <color theme="1"/>
        <rFont val="Calibri"/>
        <family val="2"/>
        <charset val="204"/>
        <scheme val="minor"/>
      </rPr>
      <t xml:space="preserve">, давлением 12 атм. и </t>
    </r>
    <r>
      <rPr>
        <b/>
        <sz val="11"/>
        <color theme="1"/>
        <rFont val="Calibri"/>
        <family val="2"/>
        <charset val="204"/>
        <scheme val="minor"/>
      </rPr>
      <t>БК Spinter Legend 2,0-15mm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стеноза прокс/3 трети ЗМЖВ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2,25-18 mm</t>
    </r>
    <r>
      <rPr>
        <sz val="11"/>
        <color theme="1"/>
        <rFont val="Calibri"/>
        <family val="2"/>
        <charset val="204"/>
        <scheme val="minor"/>
      </rPr>
      <t xml:space="preserve">, давлением 12 атм.. В зону остаточных стеноза дистального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2,5-30 mm</t>
    </r>
    <r>
      <rPr>
        <sz val="11"/>
        <color theme="1"/>
        <rFont val="Calibri"/>
        <family val="2"/>
        <charset val="204"/>
        <scheme val="minor"/>
      </rPr>
      <t xml:space="preserve"> давлением 10 атм. 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2,75-30 mm </t>
    </r>
    <r>
      <rPr>
        <sz val="11"/>
        <color theme="1"/>
        <rFont val="Calibri"/>
        <family val="2"/>
        <charset val="204"/>
        <scheme val="minor"/>
      </rPr>
      <t xml:space="preserve">давлением 14 атм; в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3,0-38 mm </t>
    </r>
    <r>
      <rPr>
        <sz val="11"/>
        <color theme="1"/>
        <rFont val="Calibri"/>
        <family val="2"/>
        <charset val="204"/>
        <scheme val="minor"/>
      </rPr>
      <t>давлением 14 атм.</t>
    </r>
    <r>
      <rPr>
        <b/>
        <sz val="11"/>
        <color theme="1"/>
        <rFont val="Calibri"/>
        <family val="2"/>
        <charset val="204"/>
        <scheme val="minor"/>
      </rPr>
      <t xml:space="preserve">; </t>
    </r>
    <r>
      <rPr>
        <sz val="11"/>
        <color theme="1"/>
        <rFont val="Calibri"/>
        <family val="2"/>
        <charset val="204"/>
        <scheme val="minor"/>
      </rPr>
      <t>в проксимальный сегмент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mm</t>
    </r>
    <r>
      <rPr>
        <sz val="11"/>
        <color theme="1"/>
        <rFont val="Calibri"/>
        <family val="2"/>
        <charset val="204"/>
        <scheme val="minor"/>
      </rPr>
      <t xml:space="preserve"> давлением 16 атм.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устье ПКА покрыто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3,5-9 mm </t>
    </r>
    <r>
      <rPr>
        <sz val="11"/>
        <color theme="1"/>
        <rFont val="Calibri"/>
        <family val="2"/>
        <charset val="204"/>
        <scheme val="minor"/>
      </rPr>
      <t xml:space="preserve">давлением 16 атм. После имплантирования стентов выполнена оптимизация стентов. Ангиографический результат удовлетворительный, кровоток по ПКА востановлен, TIMI III, признаков тромбоза и диссекций нет. После реканализации ПКА определяется умеренный межсистемный коллатеральный ретроградный кровоток с частичным заполненме СВ среднего сегмента  ПНА.  Пациент в стабильном состоянии переводится в ПРИТ для дальнейшего наблюдения и лечения.      </t>
    </r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</si>
  <si>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стеноз устья ПНА 80%,  пролонгированный стеноз пркосимального сегмента 80%. Антеградный кровоток TIMI II. Коллатеральный кровоток из ПКА не определяется.</t>
    </r>
  </si>
  <si>
    <t>Экстренная реканализация ПКА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</si>
  <si>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 стеноз устья ПКА 65%,  стенозы проксимального сегмента 60%, пролонгированный диффузный стеноз среднего сегмента 95%, диффузный стеноз дистального сегмента 80%, стеноз пркос/3 ЗМЖВ 75%. Антеградный кровоток TIMI I.</t>
    </r>
  </si>
  <si>
    <t>1) Контроль места пункции. Повязка на 6ч. 2)  Рекомендовано КМ шунт в ПНА. В случаи отказа от шунтирование эндоваскулярное лечение зоны бифуркации Ствол-ПНА.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</si>
</sst>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4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2" t="s">
        <v>34</v>
      </c>
      <c r="C1" s="153"/>
      <c r="D1" s="153"/>
      <c r="E1" s="153"/>
      <c r="F1" s="153"/>
      <c r="G1" s="153"/>
      <c r="H1" s="153"/>
      <c r="I1" s="153"/>
      <c r="J1" s="14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 ht="18.75" x14ac:dyDescent="0.25">
      <c r="A2" s="15"/>
      <c r="B2" s="16"/>
      <c r="C2" s="155" t="s">
        <v>24</v>
      </c>
      <c r="D2" s="156"/>
      <c r="E2" s="156"/>
      <c r="F2" s="156"/>
      <c r="G2" s="156"/>
      <c r="H2" s="156"/>
      <c r="I2" s="16"/>
      <c r="J2" s="17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</row>
    <row r="3" spans="1:22" ht="17.25" x14ac:dyDescent="0.3">
      <c r="A3" s="15"/>
      <c r="B3" s="168" t="s">
        <v>37</v>
      </c>
      <c r="C3" s="169"/>
      <c r="D3" s="169"/>
      <c r="E3" s="169"/>
      <c r="F3" s="169"/>
      <c r="G3" s="169"/>
      <c r="H3" s="169"/>
      <c r="I3" s="169"/>
      <c r="J3" s="17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</row>
    <row r="4" spans="1:22" ht="15" customHeight="1" x14ac:dyDescent="0.25">
      <c r="A4" s="15"/>
      <c r="B4" s="157" t="s">
        <v>38</v>
      </c>
      <c r="C4" s="157"/>
      <c r="D4" s="157"/>
      <c r="E4" s="157"/>
      <c r="F4" s="157"/>
      <c r="G4" s="157"/>
      <c r="H4" s="157"/>
      <c r="I4" s="157"/>
      <c r="J4" s="17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</row>
    <row r="5" spans="1:22" ht="18.75" customHeight="1" x14ac:dyDescent="0.25">
      <c r="A5" s="15"/>
      <c r="B5" s="170" t="s">
        <v>33</v>
      </c>
      <c r="C5" s="171"/>
      <c r="D5" s="171"/>
      <c r="E5" s="171"/>
      <c r="F5" s="171"/>
      <c r="G5" s="171"/>
      <c r="H5" s="171"/>
      <c r="I5" s="171"/>
      <c r="J5" s="17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  <row r="7" spans="1:22" ht="15.75" x14ac:dyDescent="0.25">
      <c r="A7" s="43" t="s">
        <v>0</v>
      </c>
      <c r="B7" s="2">
        <v>44517</v>
      </c>
      <c r="C7" s="78" t="s">
        <v>124</v>
      </c>
      <c r="D7" s="19"/>
      <c r="E7" s="158" t="s">
        <v>39</v>
      </c>
      <c r="F7" s="158"/>
      <c r="G7" s="167"/>
      <c r="H7" s="167"/>
      <c r="I7" s="143" t="s">
        <v>48</v>
      </c>
      <c r="J7" s="144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2" ht="26.25" x14ac:dyDescent="0.25">
      <c r="A8" s="44" t="s">
        <v>3</v>
      </c>
      <c r="B8" s="161" t="s">
        <v>125</v>
      </c>
      <c r="C8" s="162"/>
      <c r="D8" s="19"/>
      <c r="E8" s="149" t="s">
        <v>4</v>
      </c>
      <c r="F8" s="150"/>
      <c r="G8" s="151"/>
      <c r="H8" s="151"/>
      <c r="I8" s="145" t="s">
        <v>68</v>
      </c>
      <c r="J8" s="146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</row>
    <row r="9" spans="1:22" ht="25.5" x14ac:dyDescent="0.25">
      <c r="A9" s="45" t="s">
        <v>1</v>
      </c>
      <c r="B9" s="86">
        <v>25723</v>
      </c>
      <c r="C9" t="s">
        <v>86</v>
      </c>
      <c r="D9" s="87">
        <f>DATEDIF(B9,$B$7,"y")</f>
        <v>51</v>
      </c>
      <c r="E9" s="19"/>
      <c r="F9" s="19"/>
      <c r="G9" s="149" t="s">
        <v>5</v>
      </c>
      <c r="H9" s="150"/>
      <c r="I9" s="145" t="s">
        <v>127</v>
      </c>
      <c r="J9" s="146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</row>
    <row r="10" spans="1:22" ht="15" customHeight="1" x14ac:dyDescent="0.25">
      <c r="A10" s="43" t="s">
        <v>2</v>
      </c>
      <c r="B10" s="147" t="s">
        <v>126</v>
      </c>
      <c r="C10" s="148"/>
      <c r="D10" s="19"/>
      <c r="E10" s="19"/>
      <c r="F10" s="19"/>
      <c r="G10" s="149" t="s">
        <v>36</v>
      </c>
      <c r="H10" s="150"/>
      <c r="I10" s="145" t="s">
        <v>120</v>
      </c>
      <c r="J10" s="146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2" ht="15" customHeight="1" x14ac:dyDescent="0.25">
      <c r="A11" s="43" t="s">
        <v>23</v>
      </c>
      <c r="B11" s="77">
        <v>17462</v>
      </c>
      <c r="C11" s="79">
        <v>35</v>
      </c>
      <c r="D11" s="22"/>
      <c r="E11" s="20"/>
      <c r="F11" s="20"/>
      <c r="G11" s="149" t="s">
        <v>7</v>
      </c>
      <c r="H11" s="150"/>
      <c r="I11" s="145" t="s">
        <v>45</v>
      </c>
      <c r="J11" s="146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2" ht="15.75" x14ac:dyDescent="0.25">
      <c r="A13" s="163" t="s">
        <v>8</v>
      </c>
      <c r="B13" s="164"/>
      <c r="C13" s="165" t="s">
        <v>119</v>
      </c>
      <c r="D13" s="166"/>
      <c r="E13" s="46" t="s">
        <v>118</v>
      </c>
      <c r="F13" s="179" t="s">
        <v>9</v>
      </c>
      <c r="G13" s="180"/>
      <c r="H13" s="180"/>
      <c r="I13" s="177" t="s">
        <v>117</v>
      </c>
      <c r="J13" s="178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</row>
    <row r="14" spans="1:22" ht="15.75" x14ac:dyDescent="0.25">
      <c r="A14" s="163" t="s">
        <v>25</v>
      </c>
      <c r="B14" s="176"/>
      <c r="C14" s="187"/>
      <c r="D14" s="47" t="s">
        <v>35</v>
      </c>
      <c r="E14" s="179" t="s">
        <v>10</v>
      </c>
      <c r="F14" s="179"/>
      <c r="G14" s="179"/>
      <c r="H14" s="179"/>
      <c r="I14" s="179"/>
      <c r="J14" s="188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</row>
    <row r="18" spans="1:22" x14ac:dyDescent="0.25">
      <c r="A18" s="185" t="s">
        <v>11</v>
      </c>
      <c r="B18" s="186"/>
      <c r="C18" s="186"/>
      <c r="D18" s="186"/>
      <c r="E18" s="186"/>
      <c r="F18" s="186"/>
      <c r="G18" s="31"/>
      <c r="H18" s="107" t="s">
        <v>43</v>
      </c>
      <c r="I18" s="108"/>
      <c r="J18" s="109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</row>
    <row r="19" spans="1:22" ht="17.25" x14ac:dyDescent="0.3">
      <c r="A19" s="5"/>
      <c r="B19" s="181" t="s">
        <v>40</v>
      </c>
      <c r="C19" s="182"/>
      <c r="D19" s="182"/>
      <c r="E19" s="183"/>
      <c r="F19" s="181" t="s">
        <v>42</v>
      </c>
      <c r="G19" s="184"/>
      <c r="H19" s="110"/>
      <c r="I19" s="111"/>
      <c r="J19" s="112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1:22" x14ac:dyDescent="0.25">
      <c r="A21" s="9" t="s">
        <v>13</v>
      </c>
      <c r="B21" s="26"/>
      <c r="C21" s="19"/>
      <c r="D21" s="19"/>
      <c r="E21" s="106"/>
      <c r="F21" s="26"/>
      <c r="G21" s="24"/>
      <c r="H21" s="129"/>
      <c r="I21" s="130"/>
      <c r="J21" s="80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</row>
    <row r="22" spans="1:22" x14ac:dyDescent="0.25">
      <c r="A22" s="199" t="s">
        <v>15</v>
      </c>
      <c r="B22" s="200"/>
      <c r="C22" s="31"/>
      <c r="D22" s="31"/>
      <c r="E22" s="31"/>
      <c r="F22" s="31"/>
      <c r="G22" s="31"/>
      <c r="H22" s="19"/>
      <c r="I22" s="31"/>
      <c r="J22" s="3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</row>
    <row r="23" spans="1:22" x14ac:dyDescent="0.25">
      <c r="A23" s="201"/>
      <c r="B23" s="202"/>
      <c r="C23" s="33"/>
      <c r="D23" s="24"/>
      <c r="E23" s="24"/>
      <c r="F23" s="24"/>
      <c r="G23" s="24"/>
      <c r="H23" s="24"/>
      <c r="I23" s="24"/>
      <c r="J23" s="25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15" customHeight="1" x14ac:dyDescent="0.25">
      <c r="A24" s="48" t="s">
        <v>16</v>
      </c>
      <c r="B24" s="159" t="s">
        <v>87</v>
      </c>
      <c r="C24" s="160"/>
      <c r="D24" s="10" t="s">
        <v>115</v>
      </c>
      <c r="E24" s="154" t="s">
        <v>26</v>
      </c>
      <c r="F24" s="154"/>
      <c r="G24" s="11"/>
      <c r="H24" s="154" t="s">
        <v>17</v>
      </c>
      <c r="I24" s="154"/>
      <c r="J24" s="12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</row>
    <row r="26" spans="1:22" ht="15.75" x14ac:dyDescent="0.25">
      <c r="A26" s="23"/>
      <c r="B26" s="19"/>
      <c r="C26" s="19"/>
      <c r="D26" s="19"/>
      <c r="E26" s="189" t="s">
        <v>20</v>
      </c>
      <c r="F26" s="190"/>
      <c r="G26" s="190"/>
      <c r="H26" s="191" t="s">
        <v>121</v>
      </c>
      <c r="I26" s="192"/>
      <c r="J26" s="19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</row>
    <row r="27" spans="1:22" ht="13.5" customHeight="1" x14ac:dyDescent="0.25">
      <c r="A27" s="23"/>
      <c r="B27" s="19"/>
      <c r="C27" s="19"/>
      <c r="D27" s="19"/>
      <c r="E27" s="194" t="s">
        <v>21</v>
      </c>
      <c r="F27" s="195"/>
      <c r="G27" s="196" t="s">
        <v>129</v>
      </c>
      <c r="H27" s="197"/>
      <c r="I27" s="197"/>
      <c r="J27" s="198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</row>
    <row r="28" spans="1:22" ht="15" customHeight="1" x14ac:dyDescent="0.25">
      <c r="A28" s="23"/>
      <c r="B28" s="19"/>
      <c r="C28" s="19"/>
      <c r="D28" s="19"/>
      <c r="E28" s="131" t="s">
        <v>133</v>
      </c>
      <c r="F28" s="132"/>
      <c r="G28" s="132"/>
      <c r="H28" s="132"/>
      <c r="I28" s="132"/>
      <c r="J28" s="13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22" ht="15" customHeight="1" x14ac:dyDescent="0.25">
      <c r="A29" s="23"/>
      <c r="B29" s="19"/>
      <c r="C29" s="19"/>
      <c r="D29" s="19"/>
      <c r="E29" s="131"/>
      <c r="F29" s="132"/>
      <c r="G29" s="132"/>
      <c r="H29" s="132"/>
      <c r="I29" s="132"/>
      <c r="J29" s="13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</row>
    <row r="30" spans="1:22" ht="15" customHeight="1" x14ac:dyDescent="0.25">
      <c r="A30" s="23"/>
      <c r="B30" s="19"/>
      <c r="C30" s="19"/>
      <c r="D30" s="19"/>
      <c r="E30" s="131"/>
      <c r="F30" s="132"/>
      <c r="G30" s="132"/>
      <c r="H30" s="132"/>
      <c r="I30" s="132"/>
      <c r="J30" s="13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</row>
    <row r="31" spans="1:22" ht="15" customHeight="1" x14ac:dyDescent="0.25">
      <c r="A31" s="23"/>
      <c r="B31" s="19"/>
      <c r="C31" s="19"/>
      <c r="D31" s="19"/>
      <c r="E31" s="131"/>
      <c r="F31" s="132"/>
      <c r="G31" s="132"/>
      <c r="H31" s="132"/>
      <c r="I31" s="132"/>
      <c r="J31" s="13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22" ht="15" customHeight="1" x14ac:dyDescent="0.25">
      <c r="A32" s="23"/>
      <c r="B32" s="19"/>
      <c r="C32" s="19"/>
      <c r="D32" s="19"/>
      <c r="E32" s="131"/>
      <c r="F32" s="132"/>
      <c r="G32" s="132"/>
      <c r="H32" s="132"/>
      <c r="I32" s="132"/>
      <c r="J32" s="13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 spans="1:22" ht="15" customHeight="1" x14ac:dyDescent="0.25">
      <c r="A33" s="23"/>
      <c r="B33" s="19"/>
      <c r="C33" s="19"/>
      <c r="D33" s="19"/>
      <c r="E33" s="131"/>
      <c r="F33" s="132"/>
      <c r="G33" s="132"/>
      <c r="H33" s="132"/>
      <c r="I33" s="132"/>
      <c r="J33" s="13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ht="15" customHeight="1" x14ac:dyDescent="0.25">
      <c r="A34" s="23"/>
      <c r="B34" s="19"/>
      <c r="C34" s="19"/>
      <c r="D34" s="19"/>
      <c r="E34" s="131" t="s">
        <v>131</v>
      </c>
      <c r="F34" s="132"/>
      <c r="G34" s="132"/>
      <c r="H34" s="132"/>
      <c r="I34" s="132"/>
      <c r="J34" s="13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 spans="1:22" ht="15" customHeight="1" x14ac:dyDescent="0.25">
      <c r="A35" s="23"/>
      <c r="B35" s="19"/>
      <c r="C35" s="19"/>
      <c r="D35" s="19"/>
      <c r="E35" s="131"/>
      <c r="F35" s="132"/>
      <c r="G35" s="132"/>
      <c r="H35" s="132"/>
      <c r="I35" s="132"/>
      <c r="J35" s="13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 spans="1:22" ht="15" customHeight="1" x14ac:dyDescent="0.25">
      <c r="A36" s="23"/>
      <c r="B36" s="19"/>
      <c r="C36" s="19"/>
      <c r="D36" s="19"/>
      <c r="E36" s="131"/>
      <c r="F36" s="132"/>
      <c r="G36" s="132"/>
      <c r="H36" s="132"/>
      <c r="I36" s="132"/>
      <c r="J36" s="13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 spans="1:22" ht="15" customHeight="1" x14ac:dyDescent="0.25">
      <c r="A37" s="34" t="s">
        <v>12</v>
      </c>
      <c r="B37" s="35"/>
      <c r="C37" s="35"/>
      <c r="D37" s="35"/>
      <c r="E37" s="131"/>
      <c r="F37" s="132"/>
      <c r="G37" s="132"/>
      <c r="H37" s="132"/>
      <c r="I37" s="132"/>
      <c r="J37" s="13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</row>
    <row r="38" spans="1:22" ht="15" customHeight="1" x14ac:dyDescent="0.25">
      <c r="A38" s="36"/>
      <c r="B38" s="35"/>
      <c r="C38" s="35"/>
      <c r="D38" s="35"/>
      <c r="E38" s="131"/>
      <c r="F38" s="132"/>
      <c r="G38" s="132"/>
      <c r="H38" s="132"/>
      <c r="I38" s="132"/>
      <c r="J38" s="13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</row>
    <row r="39" spans="1:22" ht="15" customHeight="1" x14ac:dyDescent="0.25">
      <c r="A39" s="37" t="s">
        <v>18</v>
      </c>
      <c r="B39" s="38"/>
      <c r="C39" s="38"/>
      <c r="D39" s="38"/>
      <c r="E39" s="131"/>
      <c r="F39" s="132"/>
      <c r="G39" s="132"/>
      <c r="H39" s="132"/>
      <c r="I39" s="132"/>
      <c r="J39" s="13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</row>
    <row r="40" spans="1:22" ht="15" customHeight="1" x14ac:dyDescent="0.25">
      <c r="A40" s="37"/>
      <c r="B40" s="38"/>
      <c r="C40" s="38"/>
      <c r="D40" s="38"/>
      <c r="E40" s="131" t="s">
        <v>135</v>
      </c>
      <c r="F40" s="132"/>
      <c r="G40" s="132"/>
      <c r="H40" s="132"/>
      <c r="I40" s="132"/>
      <c r="J40" s="13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</row>
    <row r="41" spans="1:22" ht="15" customHeight="1" x14ac:dyDescent="0.25">
      <c r="A41" s="37"/>
      <c r="B41" s="38"/>
      <c r="C41" s="38"/>
      <c r="D41" s="38"/>
      <c r="E41" s="131"/>
      <c r="F41" s="132"/>
      <c r="G41" s="132"/>
      <c r="H41" s="132"/>
      <c r="I41" s="132"/>
      <c r="J41" s="13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</row>
    <row r="42" spans="1:22" ht="15" customHeight="1" x14ac:dyDescent="0.25">
      <c r="A42" s="37"/>
      <c r="B42" s="38"/>
      <c r="C42" s="38"/>
      <c r="D42" s="38"/>
      <c r="E42" s="131"/>
      <c r="F42" s="132"/>
      <c r="G42" s="132"/>
      <c r="H42" s="132"/>
      <c r="I42" s="132"/>
      <c r="J42" s="13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</row>
    <row r="43" spans="1:22" ht="15" customHeight="1" x14ac:dyDescent="0.25">
      <c r="A43" s="37"/>
      <c r="B43" s="38"/>
      <c r="C43" s="38"/>
      <c r="D43" s="38"/>
      <c r="E43" s="131"/>
      <c r="F43" s="132"/>
      <c r="G43" s="132"/>
      <c r="H43" s="132"/>
      <c r="I43" s="132"/>
      <c r="J43" s="13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</row>
    <row r="44" spans="1:22" ht="15" customHeight="1" x14ac:dyDescent="0.25">
      <c r="A44" s="37"/>
      <c r="B44" s="38"/>
      <c r="C44" s="38"/>
      <c r="D44" s="38"/>
      <c r="E44" s="131"/>
      <c r="F44" s="132"/>
      <c r="G44" s="132"/>
      <c r="H44" s="132"/>
      <c r="I44" s="132"/>
      <c r="J44" s="13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</row>
    <row r="45" spans="1:22" ht="15" customHeight="1" x14ac:dyDescent="0.25">
      <c r="A45" s="37"/>
      <c r="B45" s="38"/>
      <c r="C45" s="38"/>
      <c r="D45" s="38"/>
      <c r="E45" s="131"/>
      <c r="F45" s="132"/>
      <c r="G45" s="132"/>
      <c r="H45" s="132"/>
      <c r="I45" s="132"/>
      <c r="J45" s="13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15" customHeight="1" x14ac:dyDescent="0.25">
      <c r="A46" s="37"/>
      <c r="B46" s="38"/>
      <c r="C46" s="38"/>
      <c r="D46" s="38"/>
      <c r="E46" s="134" t="s">
        <v>130</v>
      </c>
      <c r="F46" s="135"/>
      <c r="G46" s="135"/>
      <c r="H46" s="135"/>
      <c r="I46" s="135"/>
      <c r="J46" s="136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</row>
    <row r="47" spans="1:22" ht="15" customHeight="1" x14ac:dyDescent="0.25">
      <c r="A47" s="115" t="s">
        <v>30</v>
      </c>
      <c r="B47" s="116"/>
      <c r="C47" s="38"/>
      <c r="D47" s="38"/>
      <c r="E47" s="137"/>
      <c r="F47" s="138"/>
      <c r="G47" s="138"/>
      <c r="H47" s="138"/>
      <c r="I47" s="138"/>
      <c r="J47" s="139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</row>
    <row r="48" spans="1:22" ht="15" customHeight="1" x14ac:dyDescent="0.25">
      <c r="A48" s="117" t="s">
        <v>134</v>
      </c>
      <c r="B48" s="125"/>
      <c r="C48" s="125"/>
      <c r="D48" s="125"/>
      <c r="E48" s="137"/>
      <c r="F48" s="138"/>
      <c r="G48" s="138"/>
      <c r="H48" s="138"/>
      <c r="I48" s="138"/>
      <c r="J48" s="139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</row>
    <row r="49" spans="1:22" ht="15" customHeight="1" x14ac:dyDescent="0.25">
      <c r="A49" s="126"/>
      <c r="B49" s="125"/>
      <c r="C49" s="125"/>
      <c r="D49" s="125"/>
      <c r="E49" s="137"/>
      <c r="F49" s="138"/>
      <c r="G49" s="138"/>
      <c r="H49" s="138"/>
      <c r="I49" s="138"/>
      <c r="J49" s="139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</row>
    <row r="50" spans="1:22" ht="15" customHeight="1" x14ac:dyDescent="0.25">
      <c r="A50" s="126"/>
      <c r="B50" s="125"/>
      <c r="C50" s="125"/>
      <c r="D50" s="125"/>
      <c r="E50" s="137"/>
      <c r="F50" s="138"/>
      <c r="G50" s="138"/>
      <c r="H50" s="138"/>
      <c r="I50" s="138"/>
      <c r="J50" s="139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</row>
    <row r="51" spans="1:22" ht="12.75" customHeight="1" x14ac:dyDescent="0.25">
      <c r="A51" s="126"/>
      <c r="B51" s="125"/>
      <c r="C51" s="125"/>
      <c r="D51" s="125"/>
      <c r="E51" s="140"/>
      <c r="F51" s="141"/>
      <c r="G51" s="141"/>
      <c r="H51" s="141"/>
      <c r="I51" s="141"/>
      <c r="J51" s="142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</row>
    <row r="54" spans="1:22" ht="23.25" customHeight="1" x14ac:dyDescent="0.25">
      <c r="A54" s="174" t="s">
        <v>116</v>
      </c>
      <c r="B54" s="175"/>
      <c r="C54" s="175"/>
      <c r="D54" s="113" t="s">
        <v>44</v>
      </c>
      <c r="E54" s="114"/>
      <c r="F54" s="39"/>
      <c r="G54" s="39"/>
      <c r="H54" s="176" t="s">
        <v>22</v>
      </c>
      <c r="I54" s="164"/>
      <c r="J54" s="40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7" spans="1:22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22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22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</row>
    <row r="60" spans="1:22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</row>
    <row r="61" spans="1:22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</row>
    <row r="62" spans="1:22" x14ac:dyDescent="0.25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</row>
    <row r="63" spans="1:22" ht="5.25" hidden="1" customHeight="1" x14ac:dyDescent="0.25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</row>
    <row r="64" spans="1:22" hidden="1" x14ac:dyDescent="0.25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</row>
    <row r="65" spans="1:19" hidden="1" x14ac:dyDescent="0.2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hidden="1" x14ac:dyDescent="0.25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1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15.75" customHeight="1" x14ac:dyDescent="0.25">
      <c r="A4" s="228" t="s">
        <v>38</v>
      </c>
      <c r="B4" s="225"/>
      <c r="C4" s="225"/>
      <c r="D4" s="225"/>
      <c r="E4" s="225"/>
      <c r="F4" s="225"/>
      <c r="G4" s="225"/>
      <c r="H4" s="225"/>
      <c r="I4" s="225"/>
      <c r="J4" s="226"/>
      <c r="K4" s="211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19.5" customHeight="1" x14ac:dyDescent="0.25">
      <c r="A5" s="229" t="s">
        <v>122</v>
      </c>
      <c r="B5" s="230"/>
      <c r="C5" s="230"/>
      <c r="D5" s="230"/>
      <c r="E5" s="230"/>
      <c r="F5" s="230"/>
      <c r="G5" s="230"/>
      <c r="H5" s="230"/>
      <c r="I5" s="230"/>
      <c r="J5" s="231"/>
      <c r="K5" s="211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1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.75" x14ac:dyDescent="0.25">
      <c r="A7" s="43" t="s">
        <v>0</v>
      </c>
      <c r="B7" s="2">
        <f>КАГ!B7</f>
        <v>44517</v>
      </c>
      <c r="C7" s="71" t="s">
        <v>123</v>
      </c>
      <c r="D7" s="19"/>
      <c r="E7" s="158" t="s">
        <v>39</v>
      </c>
      <c r="F7" s="232"/>
      <c r="G7" s="237"/>
      <c r="H7" s="237"/>
      <c r="I7" s="233" t="str">
        <f>КАГ!I7:J7</f>
        <v>Щербаков А.С.</v>
      </c>
      <c r="J7" s="234"/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9.25" customHeight="1" x14ac:dyDescent="0.25">
      <c r="A8" s="44" t="s">
        <v>3</v>
      </c>
      <c r="B8" s="217" t="str">
        <f>КАГ!B8:C8</f>
        <v>Смирнов А.В.</v>
      </c>
      <c r="C8" s="235"/>
      <c r="D8" s="19"/>
      <c r="E8" s="149" t="s">
        <v>4</v>
      </c>
      <c r="F8" s="236"/>
      <c r="G8" s="238"/>
      <c r="H8" s="238"/>
      <c r="I8" s="217" t="str">
        <f>КАГ!I8:J8</f>
        <v>Севринова О.В.</v>
      </c>
      <c r="J8" s="218"/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24.75" customHeight="1" x14ac:dyDescent="0.25">
      <c r="A9" s="45" t="s">
        <v>1</v>
      </c>
      <c r="B9" s="88">
        <f>КАГ!B9:D9</f>
        <v>25723</v>
      </c>
      <c r="C9" t="s">
        <v>86</v>
      </c>
      <c r="D9" s="87">
        <f>КАГ!D9</f>
        <v>51</v>
      </c>
      <c r="E9" s="19"/>
      <c r="F9" s="41"/>
      <c r="G9" s="245" t="s">
        <v>5</v>
      </c>
      <c r="H9" s="246"/>
      <c r="I9" s="217" t="str">
        <f>КАГ!I9:J9</f>
        <v>Чесноков С.Л.</v>
      </c>
      <c r="J9" s="218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9" t="s">
        <v>6</v>
      </c>
      <c r="H10" s="150"/>
      <c r="I10" s="217" t="str">
        <f>КАГ!I10:J10</f>
        <v>Галамага Н.Е.</v>
      </c>
      <c r="J10" s="218"/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5.75" customHeight="1" x14ac:dyDescent="0.25">
      <c r="A11" s="43" t="s">
        <v>23</v>
      </c>
      <c r="B11" s="68">
        <f>ОТДЕЛЕНИЕ</f>
        <v>17462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7" t="str">
        <f>КАГ!I11:J11</f>
        <v>________</v>
      </c>
      <c r="J11" s="218"/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ht="3" customHeight="1" x14ac:dyDescent="0.25"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ht="15.75" x14ac:dyDescent="0.25">
      <c r="A13" s="163" t="s">
        <v>8</v>
      </c>
      <c r="B13" s="164"/>
      <c r="C13" s="252" t="str">
        <f>КАГ!B13:C13</f>
        <v>Sol. lidocaini 2%</v>
      </c>
      <c r="D13" s="253"/>
      <c r="E13" s="84" t="str">
        <f>КАГ!E13</f>
        <v>1 ml</v>
      </c>
      <c r="F13" s="179" t="s">
        <v>9</v>
      </c>
      <c r="G13" s="180"/>
      <c r="H13" s="180"/>
      <c r="I13" s="254" t="str">
        <f>КАГ!I13:J13</f>
        <v>a.radialis.</v>
      </c>
      <c r="J13" s="255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t="15.75" x14ac:dyDescent="0.25">
      <c r="A14" s="163" t="s">
        <v>25</v>
      </c>
      <c r="B14" s="176"/>
      <c r="C14" s="187"/>
      <c r="D14" s="47" t="s">
        <v>35</v>
      </c>
      <c r="E14" s="203" t="s">
        <v>27</v>
      </c>
      <c r="F14" s="204"/>
      <c r="G14" s="204"/>
      <c r="H14" s="204"/>
      <c r="I14" s="204"/>
      <c r="J14" s="205"/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t="16.5" x14ac:dyDescent="0.25">
      <c r="A15" s="50"/>
      <c r="B15" s="209" t="s">
        <v>47</v>
      </c>
      <c r="C15" s="207"/>
      <c r="D15" s="207"/>
      <c r="E15" s="210"/>
      <c r="F15" s="206" t="s">
        <v>28</v>
      </c>
      <c r="G15" s="210"/>
      <c r="H15" s="206" t="s">
        <v>41</v>
      </c>
      <c r="I15" s="207"/>
      <c r="J15" s="208"/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x14ac:dyDescent="0.25">
      <c r="A18" s="199" t="s">
        <v>15</v>
      </c>
      <c r="B18" s="200"/>
      <c r="C18" s="19"/>
      <c r="D18" s="19"/>
      <c r="E18" s="19"/>
      <c r="F18" s="19"/>
      <c r="G18" s="19"/>
      <c r="H18" s="30"/>
      <c r="I18" s="30"/>
      <c r="J18" s="32"/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x14ac:dyDescent="0.25">
      <c r="A19" s="201"/>
      <c r="B19" s="202"/>
      <c r="C19" s="52"/>
      <c r="D19" s="52"/>
      <c r="E19" s="52"/>
      <c r="F19" s="52"/>
      <c r="G19" s="52"/>
      <c r="H19" s="52"/>
      <c r="I19" s="52"/>
      <c r="J19" s="63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t="15.75" x14ac:dyDescent="0.25">
      <c r="A20" s="70" t="s">
        <v>16</v>
      </c>
      <c r="B20" s="219" t="s">
        <v>87</v>
      </c>
      <c r="C20" s="220"/>
      <c r="D20" s="69" t="s">
        <v>128</v>
      </c>
      <c r="E20" s="154" t="s">
        <v>26</v>
      </c>
      <c r="F20" s="154"/>
      <c r="G20" s="95">
        <v>0.30416666666666664</v>
      </c>
      <c r="H20" s="154" t="s">
        <v>29</v>
      </c>
      <c r="I20" s="154"/>
      <c r="J20" s="12">
        <v>373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t="19.5" customHeight="1" x14ac:dyDescent="0.45">
      <c r="A21" s="82" t="s">
        <v>46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x14ac:dyDescent="0.25">
      <c r="A22" s="66"/>
      <c r="B22" s="1"/>
      <c r="C22" s="1"/>
      <c r="D22" s="1"/>
      <c r="E22" s="259" t="s">
        <v>132</v>
      </c>
      <c r="F22" s="215"/>
      <c r="G22" s="215"/>
      <c r="H22" s="215"/>
      <c r="I22" s="215"/>
      <c r="J22" s="216"/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1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1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1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1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1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1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1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1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1"/>
      <c r="L43" s="211"/>
      <c r="M43" s="211"/>
      <c r="N43" s="211"/>
      <c r="O43" s="211"/>
      <c r="P43" s="211"/>
      <c r="Q43" s="211"/>
      <c r="R43" s="211"/>
      <c r="S43" s="211"/>
      <c r="T43" s="211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1"/>
      <c r="L44" s="211"/>
      <c r="M44" s="211"/>
      <c r="N44" s="211"/>
      <c r="O44" s="211"/>
      <c r="P44" s="211"/>
      <c r="Q44" s="211"/>
      <c r="R44" s="211"/>
      <c r="S44" s="211"/>
      <c r="T44" s="211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1"/>
      <c r="L45" s="211"/>
      <c r="M45" s="211"/>
      <c r="N45" s="211"/>
      <c r="O45" s="211"/>
      <c r="P45" s="211"/>
      <c r="Q45" s="211"/>
      <c r="R45" s="211"/>
      <c r="S45" s="211"/>
      <c r="T45" s="211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1"/>
      <c r="L46" s="211"/>
      <c r="M46" s="211"/>
      <c r="N46" s="211"/>
      <c r="O46" s="211"/>
      <c r="P46" s="211"/>
      <c r="Q46" s="211"/>
      <c r="R46" s="211"/>
      <c r="S46" s="211"/>
      <c r="T46" s="211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1"/>
      <c r="L47" s="211"/>
      <c r="M47" s="211"/>
      <c r="N47" s="211"/>
      <c r="O47" s="211"/>
      <c r="P47" s="211"/>
      <c r="Q47" s="211"/>
      <c r="R47" s="211"/>
      <c r="S47" s="211"/>
      <c r="T47" s="211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1"/>
      <c r="L48" s="211"/>
      <c r="M48" s="211"/>
      <c r="N48" s="211"/>
      <c r="O48" s="211"/>
      <c r="P48" s="211"/>
      <c r="Q48" s="211"/>
      <c r="R48" s="211"/>
      <c r="S48" s="211"/>
      <c r="T48" s="211"/>
    </row>
    <row r="49" spans="1:20" x14ac:dyDescent="0.25">
      <c r="A49" s="243" t="s">
        <v>136</v>
      </c>
      <c r="B49" s="125"/>
      <c r="C49" s="125"/>
      <c r="D49" s="125"/>
      <c r="E49" s="125"/>
      <c r="F49" s="125"/>
      <c r="G49" s="125"/>
      <c r="H49" s="125"/>
      <c r="I49" s="125"/>
      <c r="J49" s="244"/>
      <c r="K49" s="211"/>
      <c r="L49" s="211"/>
      <c r="M49" s="211"/>
      <c r="N49" s="211"/>
      <c r="O49" s="211"/>
      <c r="P49" s="211"/>
      <c r="Q49" s="211"/>
      <c r="R49" s="211"/>
      <c r="S49" s="211"/>
      <c r="T49" s="211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4"/>
      <c r="K50" s="211"/>
      <c r="L50" s="211"/>
      <c r="M50" s="211"/>
      <c r="N50" s="211"/>
      <c r="O50" s="211"/>
      <c r="P50" s="211"/>
      <c r="Q50" s="211"/>
      <c r="R50" s="211"/>
      <c r="S50" s="211"/>
      <c r="T50" s="211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4"/>
      <c r="K51" s="211"/>
      <c r="L51" s="211"/>
      <c r="M51" s="211"/>
      <c r="N51" s="211"/>
      <c r="O51" s="211"/>
      <c r="P51" s="211"/>
      <c r="Q51" s="211"/>
      <c r="R51" s="211"/>
      <c r="S51" s="211"/>
      <c r="T51" s="211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4"/>
      <c r="K52" s="211"/>
      <c r="L52" s="211"/>
      <c r="M52" s="211"/>
      <c r="N52" s="211"/>
      <c r="O52" s="211"/>
      <c r="P52" s="211"/>
      <c r="Q52" s="211"/>
      <c r="R52" s="211"/>
      <c r="S52" s="211"/>
      <c r="T52" s="211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4"/>
      <c r="K53" s="211"/>
      <c r="L53" s="211"/>
      <c r="M53" s="211"/>
      <c r="N53" s="211"/>
      <c r="O53" s="211"/>
      <c r="P53" s="211"/>
      <c r="Q53" s="211"/>
      <c r="R53" s="211"/>
      <c r="S53" s="211"/>
      <c r="T53" s="211"/>
    </row>
    <row r="54" spans="1:20" ht="15.75" x14ac:dyDescent="0.25">
      <c r="A54" s="239" t="s">
        <v>116</v>
      </c>
      <c r="B54" s="240"/>
      <c r="C54" s="240"/>
      <c r="D54" s="75"/>
      <c r="E54" s="75"/>
      <c r="F54" s="75"/>
      <c r="G54" s="176" t="s">
        <v>22</v>
      </c>
      <c r="H54" s="164"/>
      <c r="I54" s="64"/>
      <c r="J54" s="65"/>
      <c r="K54" s="211"/>
      <c r="L54" s="211"/>
      <c r="M54" s="211"/>
      <c r="N54" s="211"/>
      <c r="O54" s="211"/>
      <c r="P54" s="211"/>
      <c r="Q54" s="211"/>
      <c r="R54" s="211"/>
      <c r="S54" s="211"/>
      <c r="T54" s="211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84</v>
      </c>
      <c r="C1" s="258"/>
      <c r="D1" s="258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2021-11-11T20:29:31Z</cp:lastPrinted>
  <dcterms:created xsi:type="dcterms:W3CDTF">2006-09-16T00:00:00Z</dcterms:created>
  <dcterms:modified xsi:type="dcterms:W3CDTF">2021-11-17T14:20:06Z</dcterms:modified>
  <cp:category>Рентгенэндоваскулярные хирурги</cp:category>
</cp:coreProperties>
</file>