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<sst xmlns="http://schemas.openxmlformats.org/spreadsheetml/2006/main" count="182" uniqueCount="138">
  <si>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</si>
  <si>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</si>
  <si>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</si>
  <si>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</si>
  <si>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</si>
  <si>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</si>
  <si>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</si>
  <si>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</si>
  <si>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</si>
  <si>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</si>
  <si>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</si>
  <si>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</si>
  <si>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</si>
  <si>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</si>
  <si>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</si>
  <si>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</si>
  <si>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</si>
  <si>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</si>
  <si>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</si>
  <si>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</si>
  <si>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</si>
  <si>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</si>
  <si>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</si>
  <si>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</si>
  <si>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</si>
  <si>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</si>
  <si>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</si>
  <si>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</si>
  <si>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</si>
  <si>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</si>
  <si>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</si>
  <si>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</si>
  <si>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</si>
  <si>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</si>
  <si>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</si>
  <si>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</si>
  <si>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</si>
  <si>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</si>
  <si>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</si>
  <si>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</si>
  <si>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</si>
  <si>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</si>
  <si>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</si>
  <si>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</si>
  <si>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</si>
  <si>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</si>
  <si>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</si>
  <si>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</si>
  <si>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</si>
  <si>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</si>
  <si>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</si>
  <si>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</si>
  <si>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</si>
  <si>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</si>
  <si>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</si>
  <si>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</si>
  <si>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</si>
  <si>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</si>
  <si>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</si>
  <si>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</si>
  <si>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</si>
  <si>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</si>
  <si>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</si>
  <si>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</si>
  <si>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</si>
  <si>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</si>
  <si>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</si>
  <si>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</si>
  <si>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</si>
  <si>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</si>
  <si>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</si>
  <si>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</si>
  <si>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</si>
  <si>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</si>
  <si>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</si>
  <si>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</si>
  <si>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</si>
  <si>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</si>
  <si>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</si>
  <si>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</si>
  <si>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</si>
  <si>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</si>
  <si>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</si>
  <si>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</si>
  <si>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</si>
  <si>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</si>
  <si>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</si>
  <si>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</si>
  <si>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</si>
  <si>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</si>
  <si>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</si>
  <si>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</si>
  <si>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</si>
  <si>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</si>
  <si>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</si>
  <si>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</si>
  <si>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</si>
  <si>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</si>
  <si>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</si>
  <si>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</si>
  <si>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</si>
  <si>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</si>
  <si>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</si>
  <si>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</si>
  <si>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</si>
  <si>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</si>
  <si>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</si>
  <si>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</si>
  <si>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</si>
  <si>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</si>
  <si>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</si>
  <si>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</si>
  <si>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</si>
  <si>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</si>
  <si>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</si>
  <si>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</si>
  <si>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</si>
  <si>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</si>
  <si>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</si>
  <si>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</si>
  <si>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Капралова Е.А.</t>
  </si>
  <si>
    <t>Баллонная ангиопластитка со стентированием коронарной артерии - ПНА (2DES)</t>
  </si>
  <si>
    <t>ОКС ПST</t>
  </si>
  <si>
    <t>50 ml</t>
  </si>
  <si>
    <t>200 ml</t>
  </si>
  <si>
    <t>сбалансированный</t>
  </si>
  <si>
    <t xml:space="preserve">1) Контроль места пункции. </t>
  </si>
  <si>
    <t>Экстренная реканализация ПНА.</t>
  </si>
  <si>
    <t>начало 01:35</t>
  </si>
  <si>
    <t>окончание 02:35</t>
  </si>
  <si>
    <t>Докучаев М.В.</t>
  </si>
  <si>
    <t>EBU 4.0</t>
  </si>
  <si>
    <t>09:00</t>
  </si>
  <si>
    <t>проходим, контуры ровные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</si>
  <si>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на границе проксимального и среднего сегмента нестабильный стеноз 70%, TTG1, стеноз среднего сегмента 60%. Антеградный кровоток TIMI 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</si>
  <si>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неровность контуров среднего сегмента.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</si>
  <si>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среднего сегмента 50%, неровнсть контуров дистального сегмента. Антеградный кровоток TIMI III.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</si>
  <si>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ПНА.  В зону значимого стеноза среднего сегмента с полным покрытием стенозов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3,5-22 mm, </t>
    </r>
    <r>
      <rPr>
        <sz val="11"/>
        <color theme="1"/>
        <rFont val="Calibri"/>
        <family val="2"/>
        <charset val="204"/>
        <scheme val="minor"/>
      </rPr>
      <t xml:space="preserve">давлением 16 атм. В зону проксимального сегмента имплантирован   </t>
    </r>
    <r>
      <rPr>
        <b/>
        <sz val="11"/>
        <color theme="1"/>
        <rFont val="Calibri"/>
        <family val="2"/>
        <charset val="204"/>
        <scheme val="minor"/>
      </rPr>
      <t>DES Resolute Integrity 4,0-30 mm,</t>
    </r>
    <r>
      <rPr>
        <sz val="11"/>
        <color theme="1"/>
        <rFont val="Calibri"/>
        <family val="2"/>
        <charset val="204"/>
        <scheme val="minor"/>
      </rPr>
      <t xml:space="preserve"> давлением 16 атм. Постдилатация зоны оверлаппинга и проксимальная оптимизация проксимального стента  </t>
    </r>
    <r>
      <rPr>
        <b/>
        <sz val="11"/>
        <color theme="1"/>
        <rFont val="Calibri"/>
        <family val="2"/>
        <charset val="204"/>
        <scheme val="minor"/>
      </rPr>
      <t>БК Accuforce 4.5-8</t>
    </r>
    <r>
      <rPr>
        <sz val="11"/>
        <color theme="1"/>
        <rFont val="Calibri"/>
        <family val="2"/>
        <charset val="204"/>
        <scheme val="minor"/>
      </rPr>
      <t xml:space="preserve">, давлением от 16 до 20 атм.   Ангиографический результат удовлетворительный, тромбоза, диссекции нет,   кровоток по ПНА востановлен TIMI III, устье ДВ нескомпрометировано.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</si>
</sst>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20" fillId="0" borderId="7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44520</v>
      </c>
      <c r="C7" s="78" t="s">
        <v>128</v>
      </c>
      <c r="D7" s="19"/>
      <c r="E7" s="157" t="s">
        <v>40</v>
      </c>
      <c r="F7" s="157"/>
      <c r="G7" s="166"/>
      <c r="H7" s="166"/>
      <c r="I7" s="142" t="s">
        <v>52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130</v>
      </c>
      <c r="C8" s="161"/>
      <c r="D8" s="19"/>
      <c r="E8" s="148" t="s">
        <v>4</v>
      </c>
      <c r="F8" s="149"/>
      <c r="G8" s="150"/>
      <c r="H8" s="150"/>
      <c r="I8" s="144" t="s">
        <v>74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27626</v>
      </c>
      <c r="C9" t="s">
        <v>90</v>
      </c>
      <c r="D9" s="87">
        <f>DATEDIF(B9,$B$7,"y")</f>
        <v>46</v>
      </c>
      <c r="E9" s="19"/>
      <c r="F9" s="19"/>
      <c r="G9" s="148" t="s">
        <v>5</v>
      </c>
      <c r="H9" s="149"/>
      <c r="I9" s="144" t="s">
        <v>119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122</v>
      </c>
      <c r="C10" s="147"/>
      <c r="D10" s="19"/>
      <c r="E10" s="19"/>
      <c r="F10" s="19"/>
      <c r="G10" s="148" t="s">
        <v>36</v>
      </c>
      <c r="H10" s="149"/>
      <c r="I10" s="144" t="s">
        <v>120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17610</v>
      </c>
      <c r="C11" s="79">
        <v>35</v>
      </c>
      <c r="D11" s="22"/>
      <c r="E11" s="20"/>
      <c r="F11" s="20"/>
      <c r="G11" s="148" t="s">
        <v>7</v>
      </c>
      <c r="H11" s="149"/>
      <c r="I11" s="144" t="s">
        <v>46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48</v>
      </c>
      <c r="D13" s="165"/>
      <c r="E13" s="46" t="s">
        <v>50</v>
      </c>
      <c r="F13" s="178" t="s">
        <v>9</v>
      </c>
      <c r="G13" s="179"/>
      <c r="H13" s="179"/>
      <c r="I13" s="176" t="s">
        <v>49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91</v>
      </c>
      <c r="C24" s="159"/>
      <c r="D24" s="10" t="s">
        <v>123</v>
      </c>
      <c r="E24" s="153" t="s">
        <v>26</v>
      </c>
      <c r="F24" s="153"/>
      <c r="G24" s="11"/>
      <c r="H24" s="153" t="s">
        <v>17</v>
      </c>
      <c r="I24" s="153"/>
      <c r="J24" s="1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125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133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134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135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136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127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45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7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8" t="s">
        <v>121</v>
      </c>
      <c r="B5" s="229"/>
      <c r="C5" s="229"/>
      <c r="D5" s="229"/>
      <c r="E5" s="229"/>
      <c r="F5" s="229"/>
      <c r="G5" s="229"/>
      <c r="H5" s="229"/>
      <c r="I5" s="229"/>
      <c r="J5" s="230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44520</v>
      </c>
      <c r="C7" s="71" t="s">
        <v>129</v>
      </c>
      <c r="D7" s="19"/>
      <c r="E7" s="157" t="s">
        <v>40</v>
      </c>
      <c r="F7" s="231"/>
      <c r="G7" s="236"/>
      <c r="H7" s="236"/>
      <c r="I7" s="232" t="str">
        <f>КАГ!I7:J7</f>
        <v>Щербаков А.С.</v>
      </c>
      <c r="J7" s="233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6" t="str">
        <f>КАГ!B8:C8</f>
        <v>Докучаев М.В.</v>
      </c>
      <c r="C8" s="234"/>
      <c r="D8" s="19"/>
      <c r="E8" s="148" t="s">
        <v>4</v>
      </c>
      <c r="F8" s="235"/>
      <c r="G8" s="237"/>
      <c r="H8" s="237"/>
      <c r="I8" s="216" t="str">
        <f>КАГ!I8:J8</f>
        <v>Стрельникова И.В.</v>
      </c>
      <c r="J8" s="217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27626</v>
      </c>
      <c r="C9" t="s">
        <v>90</v>
      </c>
      <c r="D9" s="87">
        <f>КАГ!D9</f>
        <v>46</v>
      </c>
      <c r="E9" s="19"/>
      <c r="F9" s="41"/>
      <c r="G9" s="244" t="s">
        <v>5</v>
      </c>
      <c r="H9" s="245"/>
      <c r="I9" s="216" t="str">
        <f>КАГ!I9:J9</f>
        <v>Равинская Я.А.</v>
      </c>
      <c r="J9" s="217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6" t="str">
        <f>КАГ!B10:C10</f>
        <v>ОКС ПST</v>
      </c>
      <c r="C10" s="247"/>
      <c r="D10" s="19"/>
      <c r="E10" s="19"/>
      <c r="F10" s="19"/>
      <c r="G10" s="148" t="s">
        <v>6</v>
      </c>
      <c r="H10" s="149"/>
      <c r="I10" s="216" t="str">
        <f>КАГ!I10:J10</f>
        <v>Капралова Е.А.</v>
      </c>
      <c r="J10" s="217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17610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6" t="str">
        <f>КАГ!I11:J11</f>
        <v>________</v>
      </c>
      <c r="J11" s="217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1" t="str">
        <f>КАГ!B13:C13</f>
        <v>Sol. lidocaini 1%</v>
      </c>
      <c r="D13" s="252"/>
      <c r="E13" s="84" t="str">
        <f>КАГ!E13</f>
        <v>2 ml</v>
      </c>
      <c r="F13" s="178" t="s">
        <v>9</v>
      </c>
      <c r="G13" s="179"/>
      <c r="H13" s="179"/>
      <c r="I13" s="253" t="str">
        <f>КАГ!I13:J13</f>
        <v>a.radialis.</v>
      </c>
      <c r="J13" s="254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51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58" t="s">
        <v>131</v>
      </c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8" t="s">
        <v>91</v>
      </c>
      <c r="C20" s="219"/>
      <c r="D20" s="69" t="s">
        <v>124</v>
      </c>
      <c r="E20" s="153" t="s">
        <v>26</v>
      </c>
      <c r="F20" s="153"/>
      <c r="G20" s="105" t="s">
        <v>132</v>
      </c>
      <c r="H20" s="153" t="s">
        <v>29</v>
      </c>
      <c r="I20" s="153"/>
      <c r="J20" s="12">
        <v>1151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47</v>
      </c>
      <c r="B21" s="83"/>
      <c r="C21" s="255">
        <v>7.4305555555555555E-2</v>
      </c>
      <c r="D21" s="256"/>
      <c r="E21" s="248" t="s">
        <v>31</v>
      </c>
      <c r="F21" s="249"/>
      <c r="G21" s="249"/>
      <c r="H21" s="249"/>
      <c r="I21" s="249"/>
      <c r="J21" s="250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59" t="s">
        <v>137</v>
      </c>
      <c r="F22" s="214"/>
      <c r="G22" s="214"/>
      <c r="H22" s="214"/>
      <c r="I22" s="214"/>
      <c r="J22" s="215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0" t="s">
        <v>32</v>
      </c>
      <c r="B48" s="241"/>
      <c r="C48" s="74"/>
      <c r="D48" s="1"/>
      <c r="E48" s="214"/>
      <c r="F48" s="214"/>
      <c r="G48" s="214"/>
      <c r="H48" s="214"/>
      <c r="I48" s="214"/>
      <c r="J48" s="215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2" t="s">
        <v>126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8ROFgCH+rYqW6Z+FYcLXxWegSddzOAecpQRr7/RypY0u1b8MZYvlWoyienjwqLdc+LIAYb68yzwBssI5aApKZw==" saltValue="9Z1MLY9hy5cOO2PMSJ2ND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88</v>
      </c>
      <c r="C1" s="257"/>
      <c r="D1" s="257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92</v>
      </c>
      <c r="B1" t="s">
        <v>93</v>
      </c>
    </row>
    <row r="2" spans="1:9" x14ac:dyDescent="0.25">
      <c r="A2" t="s">
        <v>94</v>
      </c>
      <c r="B2" t="s">
        <v>95</v>
      </c>
    </row>
    <row r="3" spans="1:9" x14ac:dyDescent="0.25">
      <c r="A3" t="s">
        <v>96</v>
      </c>
      <c r="B3" t="s">
        <v>97</v>
      </c>
    </row>
    <row r="4" spans="1:9" x14ac:dyDescent="0.25">
      <c r="A4" t="s">
        <v>98</v>
      </c>
      <c r="B4" t="s">
        <v>99</v>
      </c>
    </row>
    <row r="5" spans="1:9" x14ac:dyDescent="0.25">
      <c r="A5" t="s">
        <v>100</v>
      </c>
      <c r="B5" t="s">
        <v>101</v>
      </c>
    </row>
    <row r="7" spans="1:9" ht="15.75" thickBot="1" x14ac:dyDescent="0.3"/>
    <row r="8" spans="1:9" ht="60" x14ac:dyDescent="0.25">
      <c r="A8" s="95" t="s">
        <v>102</v>
      </c>
      <c r="B8" s="96" t="s">
        <v>103</v>
      </c>
      <c r="C8" s="96" t="s">
        <v>104</v>
      </c>
      <c r="D8" s="97" t="s">
        <v>105</v>
      </c>
      <c r="E8" s="95" t="s">
        <v>106</v>
      </c>
      <c r="F8" s="96" t="s">
        <v>107</v>
      </c>
      <c r="G8" s="96" t="s">
        <v>108</v>
      </c>
      <c r="H8" s="95" t="s">
        <v>109</v>
      </c>
      <c r="I8" s="98" t="s">
        <v>110</v>
      </c>
    </row>
    <row r="9" spans="1:9" ht="111.6" customHeight="1" x14ac:dyDescent="0.25">
      <c r="A9" s="99">
        <v>38</v>
      </c>
      <c r="B9" s="100">
        <v>183</v>
      </c>
      <c r="C9" s="101" t="s">
        <v>111</v>
      </c>
      <c r="D9" s="102">
        <v>217100</v>
      </c>
      <c r="E9" s="99">
        <v>45</v>
      </c>
      <c r="F9" s="100" t="s">
        <v>112</v>
      </c>
      <c r="G9" s="100" t="s">
        <v>113</v>
      </c>
      <c r="H9" s="99">
        <v>21166</v>
      </c>
      <c r="I9" s="103" t="s">
        <v>114</v>
      </c>
    </row>
    <row r="10" spans="1:9" ht="111.6" customHeight="1" x14ac:dyDescent="0.25">
      <c r="A10" s="99">
        <v>41</v>
      </c>
      <c r="B10" s="100">
        <v>183</v>
      </c>
      <c r="C10" s="101" t="s">
        <v>111</v>
      </c>
      <c r="D10" s="102">
        <v>187359</v>
      </c>
      <c r="E10" s="99">
        <v>45</v>
      </c>
      <c r="F10" s="100" t="s">
        <v>112</v>
      </c>
      <c r="G10" s="100" t="s">
        <v>115</v>
      </c>
      <c r="H10" s="99">
        <v>21167</v>
      </c>
      <c r="I10" s="103" t="s">
        <v>116</v>
      </c>
    </row>
    <row r="11" spans="1:9" ht="111.6" customHeight="1" x14ac:dyDescent="0.25">
      <c r="A11" s="99">
        <v>37</v>
      </c>
      <c r="B11" s="100">
        <v>183</v>
      </c>
      <c r="C11" s="101" t="s">
        <v>111</v>
      </c>
      <c r="D11" s="102">
        <v>190322</v>
      </c>
      <c r="E11" s="99">
        <v>46</v>
      </c>
      <c r="F11" s="100" t="s">
        <v>117</v>
      </c>
      <c r="G11" s="100" t="s">
        <v>113</v>
      </c>
      <c r="H11" s="99">
        <v>21166</v>
      </c>
      <c r="I11" s="103" t="s">
        <v>114</v>
      </c>
    </row>
    <row r="12" spans="1:9" ht="111.6" customHeight="1" x14ac:dyDescent="0.25">
      <c r="A12" s="99">
        <v>40</v>
      </c>
      <c r="B12" s="100">
        <v>183</v>
      </c>
      <c r="C12" s="101" t="s">
        <v>111</v>
      </c>
      <c r="D12" s="102">
        <v>148617</v>
      </c>
      <c r="E12" s="99">
        <v>46</v>
      </c>
      <c r="F12" s="100" t="s">
        <v>117</v>
      </c>
      <c r="G12" s="100" t="s">
        <v>115</v>
      </c>
      <c r="H12" s="99">
        <v>21167</v>
      </c>
      <c r="I12" s="104" t="s">
        <v>116</v>
      </c>
    </row>
    <row r="13" spans="1:9" ht="111.6" customHeight="1" x14ac:dyDescent="0.25">
      <c r="A13" s="99">
        <v>36</v>
      </c>
      <c r="B13" s="100">
        <v>183</v>
      </c>
      <c r="C13" s="101" t="s">
        <v>111</v>
      </c>
      <c r="D13" s="102">
        <v>163507</v>
      </c>
      <c r="E13" s="99">
        <v>47</v>
      </c>
      <c r="F13" s="101" t="s">
        <v>118</v>
      </c>
      <c r="G13" s="101" t="s">
        <v>113</v>
      </c>
      <c r="H13" s="99">
        <v>21166</v>
      </c>
      <c r="I13" s="104" t="s">
        <v>114</v>
      </c>
    </row>
    <row r="14" spans="1:9" ht="111.6" customHeight="1" x14ac:dyDescent="0.25">
      <c r="A14" s="99">
        <v>39</v>
      </c>
      <c r="B14" s="100">
        <v>183</v>
      </c>
      <c r="C14" s="101" t="s">
        <v>111</v>
      </c>
      <c r="D14" s="102">
        <v>121748</v>
      </c>
      <c r="E14" s="99">
        <v>47</v>
      </c>
      <c r="F14" s="101" t="s">
        <v>118</v>
      </c>
      <c r="G14" s="101" t="s">
        <v>115</v>
      </c>
      <c r="H14" s="99">
        <v>21167</v>
      </c>
      <c r="I14" s="104" t="s">
        <v>116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2021-11-19T23:54:24Z</dcterms:modified>
  <cp:category>Рентгенэндоваскулярные хирурги</cp:category>
</cp:coreProperties>
</file>