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26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<sst xmlns="http://schemas.openxmlformats.org/spreadsheetml/2006/main" count="181" uniqueCount="136">
  <si>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</si>
  <si>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</si>
  <si>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</si>
  <si>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</si>
  <si>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</si>
  <si>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</si>
  <si>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</si>
  <si>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</si>
  <si>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</si>
  <si>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</si>
  <si>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</si>
  <si>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</si>
  <si>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</si>
  <si>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</si>
  <si>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</si>
  <si>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</si>
  <si>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</si>
  <si>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</si>
  <si>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</si>
  <si>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</si>
  <si>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</si>
  <si>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</si>
  <si>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</si>
  <si>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</si>
  <si>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</si>
  <si>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</si>
  <si>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</si>
  <si>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</si>
  <si>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</si>
  <si>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</si>
  <si>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</si>
  <si>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</si>
  <si>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</si>
  <si>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</si>
  <si>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</si>
  <si>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</si>
  <si>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</si>
  <si>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</si>
  <si>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</si>
  <si>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</si>
  <si>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</si>
  <si>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</si>
  <si>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</si>
  <si>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</si>
  <si>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</si>
  <si>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</si>
  <si>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</si>
  <si>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</si>
  <si>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</si>
  <si>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</si>
  <si>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</si>
  <si>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</si>
  <si>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</si>
  <si>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</si>
  <si>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</si>
  <si>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</si>
  <si>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</si>
  <si>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</si>
  <si>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</si>
  <si>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</si>
  <si>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</si>
  <si>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</si>
  <si>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</si>
  <si>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</si>
  <si>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</si>
  <si>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</si>
  <si>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</si>
  <si>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</si>
  <si>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</si>
  <si>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</si>
  <si>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</si>
  <si>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</si>
  <si>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</si>
  <si>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</si>
  <si>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</si>
  <si>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</si>
  <si>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</si>
  <si>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</si>
  <si>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</si>
  <si>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</si>
  <si>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</si>
  <si>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</si>
  <si>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</si>
  <si>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</si>
  <si>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</si>
  <si>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</si>
  <si>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</si>
  <si>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</si>
  <si>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</si>
  <si>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</si>
  <si>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</si>
  <si>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</si>
  <si>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</si>
  <si>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</si>
  <si>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</si>
  <si>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</si>
  <si>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</si>
  <si>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</si>
  <si>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</si>
  <si>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</si>
  <si>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</si>
  <si>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</si>
  <si>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</si>
  <si>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</si>
  <si>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</si>
  <si>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</si>
  <si>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</si>
  <si>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</si>
  <si>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</si>
  <si>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</si>
  <si>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</si>
  <si>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</si>
  <si>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</si>
  <si>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</si>
  <si>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</si>
  <si>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</si>
  <si>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</si>
  <si>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</si>
  <si>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</si>
  <si>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</si>
  <si>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100 ml</t>
  </si>
  <si>
    <t>Баранова В.Б.</t>
  </si>
  <si>
    <t>окончание 12:00</t>
  </si>
  <si>
    <t>Баллонная ангиопластитка со стентированием коронарной артерии - ПКА (2DES)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</si>
  <si>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Контроль места пункции. Повязка на руке 6ч                       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</si>
  <si>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Intuition в дистальный сегмент ПКА.  В зону 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3,5-38 mm</t>
    </r>
    <r>
      <rPr>
        <sz val="11"/>
        <color theme="1"/>
        <rFont val="Calibri"/>
        <family val="2"/>
        <charset val="204"/>
        <scheme val="minor"/>
      </rPr>
      <t>. В зону 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4,0-30 mm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стентов БК </t>
    </r>
    <r>
      <rPr>
        <b/>
        <sz val="11"/>
        <color theme="1"/>
        <rFont val="Calibri"/>
        <family val="2"/>
        <charset val="204"/>
        <scheme val="minor"/>
      </rPr>
      <t>Accuforce 4,5-8</t>
    </r>
    <r>
      <rPr>
        <sz val="11"/>
        <color theme="1"/>
        <rFont val="Calibri"/>
        <family val="2"/>
        <charset val="204"/>
        <scheme val="minor"/>
      </rPr>
      <t xml:space="preserve">, давлением в среднем сегменте 10 атм, в проксимальногом сегменте 20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  </r>
  </si>
  <si>
    <t>13:30-14:00</t>
  </si>
  <si>
    <t>Понизовкина Г.Н.</t>
  </si>
  <si>
    <t>ОКС ПST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</si>
  <si>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</si>
  <si>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крайне выраженный кальциноз на протяжении проксимального и среднего сегментов. Стеноз устья 60%, стенозы проксимального и среднего сегментов до 50%, диффузный кальцинированный стеноз дистального сегмента 75%. Антеградный кровоток ближе к TIMI III.</t>
    </r>
    <r>
      <rPr>
        <sz val="11"/>
        <color theme="1"/>
        <rFont val="Times New Roman"/>
        <family val="1"/>
        <charset val="204"/>
      </rPr>
      <t xml:space="preserve">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</si>
  <si>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выраженный кальциноз на протяжении всех сегментов. Субокклюзия проксимального сегмента, тотальная окклюзия на уровне среднего сегмента. Антеградный кровоток TIMI 0. Диаметр артерии на всём протяжении не превышает 2,0 мм. С учётом малого диаметра артерия нестентабельна. </t>
    </r>
  </si>
  <si>
    <r>
      <t xml:space="preserve">1) Контроль места пункции, повязка на 6ч. 2) </t>
    </r>
    <r>
      <rPr>
        <u/>
        <sz val="10"/>
        <color theme="1"/>
        <rFont val="Times New Roman"/>
        <family val="1"/>
        <charset val="204"/>
      </rPr>
      <t xml:space="preserve">Консультация кардиохирурга. </t>
    </r>
  </si>
  <si>
    <r>
      <rPr>
        <i/>
        <sz val="11"/>
        <color theme="1"/>
        <rFont val="Calibri"/>
        <family val="2"/>
        <charset val="204"/>
        <scheme val="minor"/>
      </rPr>
      <t>С учётом крайне сложного  диффузно-кальцинированного трёхсосудистого поражения коронарного русла выполнить ЧКВ в бассейнах ПНА, ОА, ПКА непредставляется возможным</t>
    </r>
    <r>
      <rPr>
        <sz val="11"/>
        <color theme="1"/>
        <rFont val="Calibri"/>
        <family val="2"/>
        <scheme val="minor"/>
      </rPr>
      <t>.</t>
    </r>
  </si>
  <si>
    <t xml:space="preserve">кальциноз, неровность контуров тела ствола 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</si>
  <si>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u/>
        <sz val="10"/>
        <color theme="1"/>
        <rFont val="Times New Roman"/>
        <family val="1"/>
        <charset val="204"/>
      </rPr>
      <t>нельзя исключить кальцинированное устьевое поражение устья ствола ЛКА</t>
    </r>
    <r>
      <rPr>
        <sz val="10"/>
        <color theme="1"/>
        <rFont val="Times New Roman"/>
        <family val="1"/>
        <charset val="204"/>
      </rPr>
      <t xml:space="preserve">. Крайне выраженный кальциноз на протяжении проксимального и среднего сегментов с устьевым стенозом  40%, функциональная хроническая окклюзия на уровне среднего сегмента с антеградным контрастированием до апикального сегмента за счёт "bridge" коллатералей. Диаметр постокклюзионного отдела ПНА не привышает 2.0 мм (артерия не стентабельна) Выраженный кальциноз крупной ДВ с диффузным стенозом прокс/3 80%. Кровоток TIMI III.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</si>
</sst>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7" fillId="4" borderId="0" applyNumberFormat="0" applyBorder="0" applyAlignment="0" applyProtection="0"/>
    <xf numFmtId="0" fontId="55" fillId="5" borderId="0" applyNumberFormat="0" applyBorder="0" applyAlignment="0" applyProtection="0"/>
    <xf numFmtId="0" fontId="57" fillId="0" borderId="0"/>
    <xf numFmtId="0" fontId="55" fillId="6" borderId="0" applyNumberFormat="0" applyBorder="0" applyAlignment="0" applyProtection="0"/>
    <xf numFmtId="0" fontId="4" fillId="7" borderId="0" applyNumberFormat="0" applyBorder="0" applyAlignment="0" applyProtection="0"/>
  </cellStyleXfs>
  <cellXfs count="262">
    <xf numFmtId="0" fontId="0" fillId="0" borderId="0" xfId="0"/>
    <xf numFmtId="0" fontId="0" fillId="0" borderId="0" xfId="0" applyBorder="1"/>
    <xf numFmtId="165" fontId="12" fillId="0" borderId="1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Fill="1" applyBorder="1"/>
    <xf numFmtId="0" fontId="13" fillId="0" borderId="14" xfId="0" applyFont="1" applyFill="1" applyBorder="1" applyAlignment="1"/>
    <xf numFmtId="0" fontId="15" fillId="0" borderId="20" xfId="0" applyFont="1" applyFill="1" applyBorder="1" applyAlignment="1">
      <alignment horizontal="right"/>
    </xf>
    <xf numFmtId="0" fontId="12" fillId="0" borderId="15" xfId="0" applyFont="1" applyFill="1" applyBorder="1" applyAlignment="1" applyProtection="1">
      <alignment horizontal="left"/>
      <protection locked="0" hidden="1"/>
    </xf>
    <xf numFmtId="0" fontId="12" fillId="0" borderId="2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11" fillId="0" borderId="21" xfId="0" applyFont="1" applyFill="1" applyBorder="1" applyAlignment="1">
      <alignment horizontal="center"/>
    </xf>
    <xf numFmtId="0" fontId="12" fillId="0" borderId="8" xfId="0" applyFont="1" applyFill="1" applyBorder="1" applyProtection="1">
      <protection locked="0" hidden="1"/>
    </xf>
    <xf numFmtId="164" fontId="12" fillId="0" borderId="8" xfId="0" applyNumberFormat="1" applyFont="1" applyFill="1" applyBorder="1" applyAlignment="1" applyProtection="1">
      <alignment horizontal="left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10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10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10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2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3" fillId="0" borderId="17" xfId="0" applyFont="1" applyFill="1" applyBorder="1" applyAlignment="1">
      <alignment horizontal="left"/>
    </xf>
    <xf numFmtId="0" fontId="23" fillId="0" borderId="17" xfId="0" applyFont="1" applyFill="1" applyBorder="1" applyAlignment="1">
      <alignment horizontal="justify"/>
    </xf>
    <xf numFmtId="0" fontId="23" fillId="0" borderId="17" xfId="0" applyFont="1" applyFill="1" applyBorder="1" applyAlignment="1">
      <alignment horizontal="left" vertical="justify"/>
    </xf>
    <xf numFmtId="2" fontId="32" fillId="0" borderId="0" xfId="0" applyNumberFormat="1" applyFont="1" applyFill="1" applyBorder="1" applyAlignment="1" applyProtection="1">
      <alignment horizontal="center"/>
      <protection locked="0" hidden="1"/>
    </xf>
    <xf numFmtId="0" fontId="33" fillId="0" borderId="0" xfId="0" applyFont="1" applyFill="1" applyBorder="1" applyProtection="1">
      <protection locked="0" hidden="1"/>
    </xf>
    <xf numFmtId="0" fontId="34" fillId="0" borderId="23" xfId="0" applyFont="1" applyFill="1" applyBorder="1"/>
    <xf numFmtId="0" fontId="0" fillId="0" borderId="0" xfId="0" applyFont="1" applyFill="1" applyBorder="1" applyAlignment="1"/>
    <xf numFmtId="0" fontId="34" fillId="0" borderId="29" xfId="0" applyFont="1" applyFill="1" applyBorder="1" applyAlignment="1"/>
    <xf numFmtId="0" fontId="12" fillId="0" borderId="20" xfId="0" applyFont="1" applyFill="1" applyBorder="1" applyAlignment="1">
      <alignment horizontal="center"/>
    </xf>
    <xf numFmtId="0" fontId="0" fillId="0" borderId="6" xfId="0" applyBorder="1"/>
    <xf numFmtId="0" fontId="16" fillId="0" borderId="3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right"/>
    </xf>
    <xf numFmtId="0" fontId="9" fillId="0" borderId="0" xfId="0" applyFont="1" applyBorder="1"/>
    <xf numFmtId="0" fontId="16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2" fillId="0" borderId="0" xfId="0" applyFont="1" applyBorder="1"/>
    <xf numFmtId="0" fontId="12" fillId="0" borderId="1" xfId="0" applyFont="1" applyFill="1" applyBorder="1" applyAlignment="1" applyProtection="1">
      <alignment horizontal="left"/>
    </xf>
    <xf numFmtId="0" fontId="12" fillId="0" borderId="32" xfId="0" applyFont="1" applyFill="1" applyBorder="1" applyProtection="1">
      <protection locked="0" hidden="1"/>
    </xf>
    <xf numFmtId="0" fontId="34" fillId="0" borderId="32" xfId="0" applyFont="1" applyFill="1" applyBorder="1"/>
    <xf numFmtId="164" fontId="12" fillId="0" borderId="1" xfId="0" applyNumberFormat="1" applyFont="1" applyFill="1" applyBorder="1" applyAlignment="1" applyProtection="1">
      <alignment horizontal="left"/>
      <protection locked="0"/>
    </xf>
    <xf numFmtId="167" fontId="11" fillId="0" borderId="0" xfId="0" applyNumberFormat="1" applyFont="1" applyFill="1" applyBorder="1" applyAlignment="1" applyProtection="1">
      <alignment horizontal="right"/>
      <protection locked="0"/>
    </xf>
    <xf numFmtId="167" fontId="11" fillId="0" borderId="6" xfId="0" applyNumberFormat="1" applyFont="1" applyFill="1" applyBorder="1" applyAlignment="1" applyProtection="1">
      <alignment horizontal="right" vertical="center"/>
      <protection locked="0"/>
    </xf>
    <xf numFmtId="0" fontId="18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2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2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6" fillId="0" borderId="36" xfId="0" applyFont="1" applyFill="1" applyBorder="1" applyAlignment="1" applyProtection="1">
      <alignment horizontal="left" vertical="center"/>
      <protection locked="0"/>
    </xf>
    <xf numFmtId="0" fontId="52" fillId="0" borderId="38" xfId="0" applyFont="1" applyBorder="1"/>
    <xf numFmtId="0" fontId="0" fillId="0" borderId="40" xfId="0" applyBorder="1"/>
    <xf numFmtId="2" fontId="32" fillId="0" borderId="0" xfId="0" applyNumberFormat="1" applyFont="1" applyFill="1" applyBorder="1" applyAlignment="1" applyProtection="1">
      <alignment horizontal="center"/>
      <protection hidden="1"/>
    </xf>
    <xf numFmtId="0" fontId="10" fillId="0" borderId="5" xfId="0" applyFont="1" applyFill="1" applyBorder="1" applyAlignment="1"/>
    <xf numFmtId="14" fontId="11" fillId="0" borderId="1" xfId="0" applyNumberFormat="1" applyFont="1" applyFill="1" applyBorder="1" applyAlignment="1" applyProtection="1">
      <alignment horizontal="left"/>
      <protection locked="0"/>
    </xf>
    <xf numFmtId="0" fontId="54" fillId="0" borderId="1" xfId="0" applyNumberFormat="1" applyFont="1" applyFill="1" applyBorder="1" applyAlignment="1" applyProtection="1">
      <alignment horizontal="center"/>
    </xf>
    <xf numFmtId="14" fontId="11" fillId="0" borderId="1" xfId="0" applyNumberFormat="1" applyFont="1" applyFill="1" applyBorder="1" applyAlignment="1" applyProtection="1">
      <alignment horizontal="left"/>
    </xf>
    <xf numFmtId="0" fontId="7" fillId="4" borderId="0" xfId="1"/>
    <xf numFmtId="0" fontId="0" fillId="0" borderId="0" xfId="0" applyAlignment="1">
      <alignment horizontal="center"/>
    </xf>
    <xf numFmtId="0" fontId="55" fillId="5" borderId="0" xfId="2" applyAlignment="1">
      <alignment horizontal="center"/>
    </xf>
    <xf numFmtId="0" fontId="34" fillId="0" borderId="0" xfId="0" applyFont="1" applyAlignment="1">
      <alignment horizontal="center"/>
    </xf>
    <xf numFmtId="0" fontId="7" fillId="4" borderId="0" xfId="1" applyAlignment="1" applyProtection="1">
      <alignment horizontal="center"/>
      <protection locked="0"/>
    </xf>
    <xf numFmtId="0" fontId="6" fillId="4" borderId="0" xfId="1" applyFont="1" applyProtection="1">
      <protection locked="0"/>
    </xf>
    <xf numFmtId="20" fontId="12" fillId="0" borderId="8" xfId="0" applyNumberFormat="1" applyFont="1" applyFill="1" applyBorder="1" applyAlignment="1" applyProtection="1">
      <alignment horizontal="left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9" fillId="6" borderId="44" xfId="4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9" fillId="6" borderId="46" xfId="4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22" fillId="0" borderId="30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2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7" fillId="0" borderId="14" xfId="0" applyFont="1" applyFill="1" applyBorder="1" applyAlignment="1"/>
    <xf numFmtId="0" fontId="37" fillId="0" borderId="0" xfId="0" applyFont="1" applyFill="1" applyAlignment="1"/>
    <xf numFmtId="0" fontId="15" fillId="0" borderId="14" xfId="0" applyFont="1" applyFill="1" applyBorder="1" applyAlignment="1" applyProtection="1">
      <alignment horizontal="justify" vertical="top" wrapText="1"/>
      <protection locked="0"/>
    </xf>
    <xf numFmtId="0" fontId="41" fillId="0" borderId="0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Alignment="1" applyProtection="1">
      <alignment horizontal="justify" vertical="top" wrapText="1"/>
      <protection locked="0"/>
    </xf>
    <xf numFmtId="0" fontId="11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19" xfId="0" applyFont="1" applyFill="1" applyBorder="1" applyAlignment="1">
      <alignment horizontal="center" shrinkToFit="1"/>
    </xf>
    <xf numFmtId="0" fontId="25" fillId="0" borderId="10" xfId="0" applyFont="1" applyFill="1" applyBorder="1" applyAlignment="1">
      <alignment horizontal="center" shrinkToFit="1"/>
    </xf>
    <xf numFmtId="0" fontId="25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0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1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1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1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5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2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2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2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2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3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11" fillId="0" borderId="1" xfId="0" applyFont="1" applyBorder="1" applyAlignment="1" applyProtection="1">
      <alignment wrapText="1"/>
      <protection locked="0"/>
    </xf>
    <xf numFmtId="0" fontId="26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34" fillId="0" borderId="9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3" fillId="0" borderId="1" xfId="0" applyFont="1" applyFill="1" applyBorder="1" applyAlignment="1" applyProtection="1">
      <alignment horizontal="left"/>
      <protection hidden="1"/>
    </xf>
    <xf numFmtId="0" fontId="12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2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2" fillId="0" borderId="14" xfId="0" applyFont="1" applyFill="1" applyBorder="1" applyAlignment="1"/>
    <xf numFmtId="0" fontId="0" fillId="0" borderId="0" xfId="0" applyFont="1" applyFill="1" applyBorder="1" applyAlignment="1"/>
    <xf numFmtId="9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Alignment="1" applyProtection="1">
      <alignment horizontal="center"/>
      <protection locked="0" hidden="1"/>
    </xf>
    <xf numFmtId="0" fontId="12" fillId="0" borderId="1" xfId="0" applyFont="1" applyBorder="1" applyAlignment="1" applyProtection="1">
      <alignment wrapText="1"/>
      <protection locked="0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24" fillId="0" borderId="0" xfId="0" applyFont="1" applyFill="1" applyBorder="1" applyAlignment="1" applyProtection="1">
      <alignment horizontal="center" vertical="center"/>
      <protection locked="0" hidden="1"/>
    </xf>
    <xf numFmtId="0" fontId="25" fillId="0" borderId="0" xfId="0" applyFont="1" applyFill="1" applyBorder="1"/>
    <xf numFmtId="0" fontId="22" fillId="2" borderId="0" xfId="0" applyFont="1" applyFill="1" applyAlignment="1"/>
    <xf numFmtId="0" fontId="22" fillId="2" borderId="0" xfId="0" applyFont="1" applyFill="1" applyAlignment="1">
      <alignment vertical="center"/>
    </xf>
    <xf numFmtId="0" fontId="51" fillId="0" borderId="26" xfId="0" applyFont="1" applyFill="1" applyBorder="1" applyAlignment="1" applyProtection="1">
      <protection locked="0" hidden="1"/>
    </xf>
    <xf numFmtId="0" fontId="51" fillId="0" borderId="27" xfId="0" applyFont="1" applyFill="1" applyBorder="1" applyAlignment="1" applyProtection="1">
      <protection locked="0" hidden="1"/>
    </xf>
    <xf numFmtId="0" fontId="12" fillId="0" borderId="0" xfId="0" applyFont="1" applyFill="1" applyBorder="1" applyAlignment="1"/>
    <xf numFmtId="0" fontId="30" fillId="0" borderId="0" xfId="0" applyFont="1" applyFill="1" applyBorder="1" applyAlignment="1" applyProtection="1">
      <alignment horizontal="center"/>
      <protection locked="0" hidden="1"/>
    </xf>
    <xf numFmtId="0" fontId="32" fillId="0" borderId="15" xfId="0" applyFont="1" applyFill="1" applyBorder="1" applyAlignment="1" applyProtection="1">
      <alignment horizontal="center"/>
      <protection locked="0" hidden="1"/>
    </xf>
    <xf numFmtId="0" fontId="1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6" fillId="0" borderId="5" xfId="0" applyFont="1" applyFill="1" applyBorder="1" applyAlignment="1" applyProtection="1">
      <alignment horizontal="center"/>
      <protection locked="0"/>
    </xf>
    <xf numFmtId="0" fontId="17" fillId="0" borderId="6" xfId="0" applyFont="1" applyFill="1" applyBorder="1" applyAlignment="1" applyProtection="1">
      <alignment horizontal="center"/>
      <protection locked="0"/>
    </xf>
    <xf numFmtId="0" fontId="17" fillId="0" borderId="7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34" fillId="0" borderId="19" xfId="0" applyFont="1" applyFill="1" applyBorder="1" applyAlignment="1"/>
    <xf numFmtId="0" fontId="34" fillId="0" borderId="10" xfId="0" applyFont="1" applyFill="1" applyBorder="1" applyAlignment="1"/>
    <xf numFmtId="0" fontId="11" fillId="0" borderId="0" xfId="0" applyFont="1" applyFill="1" applyBorder="1" applyAlignment="1"/>
    <xf numFmtId="0" fontId="12" fillId="0" borderId="15" xfId="0" applyFont="1" applyFill="1" applyBorder="1" applyAlignment="1">
      <alignment horizontal="center"/>
    </xf>
    <xf numFmtId="0" fontId="22" fillId="7" borderId="11" xfId="5" applyFont="1" applyBorder="1" applyAlignment="1"/>
    <xf numFmtId="0" fontId="22" fillId="7" borderId="12" xfId="5" applyFont="1" applyBorder="1" applyAlignment="1"/>
    <xf numFmtId="0" fontId="12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2" fillId="7" borderId="26" xfId="5" applyFont="1" applyBorder="1" applyAlignment="1"/>
    <xf numFmtId="0" fontId="22" fillId="7" borderId="27" xfId="5" applyFont="1" applyBorder="1" applyAlignment="1"/>
    <xf numFmtId="0" fontId="12" fillId="0" borderId="27" xfId="0" applyFont="1" applyFill="1" applyBorder="1" applyAlignment="1" applyProtection="1">
      <protection locked="0"/>
    </xf>
    <xf numFmtId="0" fontId="12" fillId="0" borderId="28" xfId="0" applyFont="1" applyFill="1" applyBorder="1" applyAlignment="1" applyProtection="1">
      <protection locked="0"/>
    </xf>
    <xf numFmtId="0" fontId="34" fillId="0" borderId="19" xfId="0" applyFont="1" applyFill="1" applyBorder="1" applyAlignment="1">
      <alignment vertical="center"/>
    </xf>
    <xf numFmtId="0" fontId="34" fillId="0" borderId="10" xfId="0" applyFont="1" applyFill="1" applyBorder="1" applyAlignment="1">
      <alignment vertical="center"/>
    </xf>
    <xf numFmtId="0" fontId="34" fillId="0" borderId="23" xfId="0" applyFont="1" applyFill="1" applyBorder="1" applyAlignment="1">
      <alignment vertical="center"/>
    </xf>
    <xf numFmtId="0" fontId="34" fillId="0" borderId="6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15" xfId="0" applyFont="1" applyBorder="1" applyAlignment="1">
      <alignment horizontal="center"/>
    </xf>
    <xf numFmtId="0" fontId="16" fillId="0" borderId="31" xfId="0" applyFont="1" applyFill="1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30" xfId="0" applyFont="1" applyFill="1" applyBorder="1" applyAlignment="1" applyProtection="1">
      <alignment horizontal="center"/>
      <protection locked="0"/>
    </xf>
    <xf numFmtId="0" fontId="16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9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8" fillId="0" borderId="0" xfId="0" applyFont="1" applyBorder="1" applyAlignment="1" applyProtection="1">
      <alignment horizontal="justify" vertical="top" wrapText="1"/>
      <protection locked="0"/>
    </xf>
    <xf numFmtId="0" fontId="8" fillId="0" borderId="15" xfId="0" applyFont="1" applyBorder="1" applyAlignment="1" applyProtection="1">
      <alignment horizontal="justify" vertical="top" wrapText="1"/>
      <protection locked="0"/>
    </xf>
    <xf numFmtId="0" fontId="12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2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6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9" fillId="0" borderId="14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58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2" fillId="0" borderId="1" xfId="0" applyFont="1" applyFill="1" applyBorder="1" applyAlignment="1" applyProtection="1">
      <alignment horizontal="left"/>
      <protection hidden="1"/>
    </xf>
    <xf numFmtId="0" fontId="12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2" fillId="0" borderId="33" xfId="0" applyFont="1" applyFill="1" applyBorder="1" applyAlignment="1">
      <alignment horizontal="left"/>
    </xf>
    <xf numFmtId="0" fontId="12" fillId="0" borderId="34" xfId="0" applyFont="1" applyBorder="1" applyAlignment="1" applyProtection="1">
      <alignment wrapText="1"/>
      <protection locked="0"/>
    </xf>
    <xf numFmtId="0" fontId="12" fillId="0" borderId="0" xfId="0" applyFont="1" applyBorder="1" applyAlignment="1" applyProtection="1">
      <alignment wrapText="1"/>
      <protection locked="0"/>
    </xf>
    <xf numFmtId="0" fontId="49" fillId="0" borderId="26" xfId="0" applyFont="1" applyBorder="1" applyAlignment="1" applyProtection="1">
      <protection locked="0"/>
    </xf>
    <xf numFmtId="0" fontId="49" fillId="0" borderId="27" xfId="0" applyFont="1" applyBorder="1" applyAlignment="1" applyProtection="1">
      <protection locked="0"/>
    </xf>
    <xf numFmtId="0" fontId="45" fillId="0" borderId="14" xfId="0" applyFont="1" applyFill="1" applyBorder="1" applyAlignment="1" applyProtection="1"/>
    <xf numFmtId="0" fontId="47" fillId="0" borderId="0" xfId="0" applyFont="1" applyAlignment="1" applyProtection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3" fillId="0" borderId="35" xfId="0" applyFont="1" applyFill="1" applyBorder="1" applyAlignment="1">
      <alignment horizontal="left"/>
    </xf>
    <xf numFmtId="0" fontId="22" fillId="0" borderId="35" xfId="0" applyFont="1" applyFill="1" applyBorder="1" applyAlignment="1">
      <alignment horizontal="left"/>
    </xf>
    <xf numFmtId="0" fontId="12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1" fillId="0" borderId="10" xfId="0" applyFont="1" applyBorder="1" applyAlignment="1" applyProtection="1">
      <alignment horizontal="justify" vertical="top" wrapText="1"/>
      <protection locked="0"/>
    </xf>
    <xf numFmtId="0" fontId="42" fillId="0" borderId="10" xfId="0" applyFont="1" applyBorder="1" applyAlignment="1" applyProtection="1">
      <protection locked="0"/>
    </xf>
    <xf numFmtId="0" fontId="42" fillId="0" borderId="22" xfId="0" applyFont="1" applyBorder="1" applyAlignment="1" applyProtection="1">
      <protection locked="0"/>
    </xf>
    <xf numFmtId="9" fontId="30" fillId="0" borderId="0" xfId="0" applyNumberFormat="1" applyFont="1" applyFill="1" applyBorder="1" applyAlignment="1" applyProtection="1">
      <alignment horizontal="center"/>
      <protection hidden="1"/>
    </xf>
    <xf numFmtId="0" fontId="31" fillId="0" borderId="0" xfId="0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30" fillId="0" borderId="15" xfId="0" applyFont="1" applyFill="1" applyBorder="1" applyAlignment="1" applyProtection="1">
      <alignment horizontal="center"/>
      <protection hidden="1"/>
    </xf>
    <xf numFmtId="166" fontId="53" fillId="0" borderId="41" xfId="0" applyNumberFormat="1" applyFont="1" applyBorder="1" applyAlignment="1" applyProtection="1">
      <alignment horizontal="center" wrapText="1"/>
      <protection locked="0"/>
    </xf>
    <xf numFmtId="166" fontId="53" fillId="0" borderId="39" xfId="0" applyNumberFormat="1" applyFont="1" applyBorder="1" applyAlignment="1" applyProtection="1">
      <alignment horizontal="center" wrapText="1"/>
      <protection locked="0"/>
    </xf>
    <xf numFmtId="0" fontId="56" fillId="0" borderId="0" xfId="0" applyFont="1" applyAlignment="1">
      <alignment horizontal="center"/>
    </xf>
    <xf numFmtId="0" fontId="61" fillId="0" borderId="27" xfId="0" applyFont="1" applyFill="1" applyBorder="1" applyAlignment="1" applyProtection="1"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44526</v>
      </c>
      <c r="C7" s="78" t="s">
        <v>126</v>
      </c>
      <c r="D7" s="19"/>
      <c r="E7" s="160" t="s">
        <v>40</v>
      </c>
      <c r="F7" s="160"/>
      <c r="G7" s="169"/>
      <c r="H7" s="169"/>
      <c r="I7" s="145" t="s">
        <v>52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127</v>
      </c>
      <c r="C8" s="164"/>
      <c r="D8" s="19"/>
      <c r="E8" s="151" t="s">
        <v>4</v>
      </c>
      <c r="F8" s="152"/>
      <c r="G8" s="153"/>
      <c r="H8" s="153"/>
      <c r="I8" s="147" t="s">
        <v>77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x14ac:dyDescent="0.25">
      <c r="A9" s="45" t="s">
        <v>1</v>
      </c>
      <c r="B9" s="86">
        <v>19538</v>
      </c>
      <c r="C9" t="s">
        <v>90</v>
      </c>
      <c r="D9" s="87">
        <f>DATEDIF(B9,$B$7,"y")</f>
        <v>68</v>
      </c>
      <c r="E9" s="19"/>
      <c r="F9" s="19"/>
      <c r="G9" s="151" t="s">
        <v>5</v>
      </c>
      <c r="H9" s="152"/>
      <c r="I9" s="147" t="s">
        <v>119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128</v>
      </c>
      <c r="C10" s="150"/>
      <c r="D10" s="19"/>
      <c r="E10" s="19"/>
      <c r="F10" s="19"/>
      <c r="G10" s="151" t="s">
        <v>36</v>
      </c>
      <c r="H10" s="152"/>
      <c r="I10" s="147" t="s">
        <v>121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17980</v>
      </c>
      <c r="C11" s="79">
        <v>35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48</v>
      </c>
      <c r="D13" s="168"/>
      <c r="E13" s="46" t="s">
        <v>50</v>
      </c>
      <c r="F13" s="181" t="s">
        <v>9</v>
      </c>
      <c r="G13" s="182"/>
      <c r="H13" s="182"/>
      <c r="I13" s="179" t="s">
        <v>49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91</v>
      </c>
      <c r="C24" s="162"/>
      <c r="D24" s="10" t="s">
        <v>120</v>
      </c>
      <c r="E24" s="156" t="s">
        <v>26</v>
      </c>
      <c r="F24" s="156"/>
      <c r="G24" s="11"/>
      <c r="H24" s="156" t="s">
        <v>17</v>
      </c>
      <c r="I24" s="156"/>
      <c r="J24" s="12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129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261" t="s">
        <v>134</v>
      </c>
      <c r="H27" s="198"/>
      <c r="I27" s="198"/>
      <c r="J27" s="199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 t="s">
        <v>135</v>
      </c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3" t="s">
        <v>130</v>
      </c>
      <c r="F34" s="131"/>
      <c r="G34" s="131"/>
      <c r="H34" s="131"/>
      <c r="I34" s="131"/>
      <c r="J34" s="132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 t="s">
        <v>131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 t="s">
        <v>133</v>
      </c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132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38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6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9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30" t="s">
        <v>39</v>
      </c>
      <c r="B4" s="227"/>
      <c r="C4" s="227"/>
      <c r="D4" s="227"/>
      <c r="E4" s="227"/>
      <c r="F4" s="227"/>
      <c r="G4" s="227"/>
      <c r="H4" s="227"/>
      <c r="I4" s="227"/>
      <c r="J4" s="228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1" t="s">
        <v>123</v>
      </c>
      <c r="B5" s="232"/>
      <c r="C5" s="232"/>
      <c r="D5" s="232"/>
      <c r="E5" s="232"/>
      <c r="F5" s="232"/>
      <c r="G5" s="232"/>
      <c r="H5" s="232"/>
      <c r="I5" s="232"/>
      <c r="J5" s="233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>КАГ!B7:C7</f>
        <v>44526</v>
      </c>
      <c r="C7" s="71" t="s">
        <v>122</v>
      </c>
      <c r="D7" s="19"/>
      <c r="E7" s="160" t="s">
        <v>40</v>
      </c>
      <c r="F7" s="234"/>
      <c r="G7" s="239"/>
      <c r="H7" s="239"/>
      <c r="I7" s="235" t="str">
        <f>КАГ!I7:J7</f>
        <v>Щербаков А.С.</v>
      </c>
      <c r="J7" s="236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9" t="str">
        <f>КАГ!B8:C8</f>
        <v>Понизовкина Г.Н.</v>
      </c>
      <c r="C8" s="237"/>
      <c r="D8" s="19"/>
      <c r="E8" s="151" t="s">
        <v>4</v>
      </c>
      <c r="F8" s="238"/>
      <c r="G8" s="240"/>
      <c r="H8" s="240"/>
      <c r="I8" s="219" t="str">
        <f>КАГ!I8:J8</f>
        <v>Трунова А.С.</v>
      </c>
      <c r="J8" s="220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19538</v>
      </c>
      <c r="C9" t="s">
        <v>90</v>
      </c>
      <c r="D9" s="87">
        <f>КАГ!D9</f>
        <v>68</v>
      </c>
      <c r="E9" s="19"/>
      <c r="F9" s="41"/>
      <c r="G9" s="247" t="s">
        <v>5</v>
      </c>
      <c r="H9" s="248"/>
      <c r="I9" s="219" t="str">
        <f>КАГ!I9:J9</f>
        <v>Равинская Я.А.</v>
      </c>
      <c r="J9" s="220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9" t="str">
        <f>КАГ!B10:C10</f>
        <v>ОКС ПST</v>
      </c>
      <c r="C10" s="250"/>
      <c r="D10" s="19"/>
      <c r="E10" s="19"/>
      <c r="F10" s="19"/>
      <c r="G10" s="151" t="s">
        <v>6</v>
      </c>
      <c r="H10" s="152"/>
      <c r="I10" s="219" t="str">
        <f>КАГ!I10:J10</f>
        <v>Баранова В.Б.</v>
      </c>
      <c r="J10" s="220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17980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9" t="str">
        <f>КАГ!I11:J11</f>
        <v>________</v>
      </c>
      <c r="J11" s="220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5" t="s">
        <v>8</v>
      </c>
      <c r="B13" s="166"/>
      <c r="C13" s="254" t="str">
        <f>КАГ!B13:C13</f>
        <v>Sol. lidocaini 1%</v>
      </c>
      <c r="D13" s="255"/>
      <c r="E13" s="84" t="str">
        <f>КАГ!E13</f>
        <v>2 ml</v>
      </c>
      <c r="F13" s="181" t="s">
        <v>9</v>
      </c>
      <c r="G13" s="182"/>
      <c r="H13" s="182"/>
      <c r="I13" s="256" t="str">
        <f>КАГ!I13:J13</f>
        <v>a.radialis.</v>
      </c>
      <c r="J13" s="257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5" t="s">
        <v>25</v>
      </c>
      <c r="B14" s="178"/>
      <c r="C14" s="189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51</v>
      </c>
      <c r="C15" s="208"/>
      <c r="D15" s="208"/>
      <c r="E15" s="211"/>
      <c r="F15" s="207" t="s">
        <v>28</v>
      </c>
      <c r="G15" s="211"/>
      <c r="H15" s="207" t="s">
        <v>42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1" t="s">
        <v>91</v>
      </c>
      <c r="C20" s="222"/>
      <c r="D20" s="69" t="s">
        <v>120</v>
      </c>
      <c r="E20" s="156" t="s">
        <v>26</v>
      </c>
      <c r="F20" s="156"/>
      <c r="G20" s="95">
        <v>0.32500000000000001</v>
      </c>
      <c r="H20" s="156" t="s">
        <v>29</v>
      </c>
      <c r="I20" s="156"/>
      <c r="J20" s="12">
        <v>411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47</v>
      </c>
      <c r="B21" s="83"/>
      <c r="C21" s="258"/>
      <c r="D21" s="259"/>
      <c r="E21" s="251" t="s">
        <v>31</v>
      </c>
      <c r="F21" s="252"/>
      <c r="G21" s="252"/>
      <c r="H21" s="252"/>
      <c r="I21" s="252"/>
      <c r="J21" s="253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16" t="s">
        <v>125</v>
      </c>
      <c r="F22" s="217"/>
      <c r="G22" s="217"/>
      <c r="H22" s="217"/>
      <c r="I22" s="217"/>
      <c r="J22" s="218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7"/>
      <c r="F27" s="217"/>
      <c r="G27" s="217"/>
      <c r="H27" s="217"/>
      <c r="I27" s="217"/>
      <c r="J27" s="218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3" t="s">
        <v>32</v>
      </c>
      <c r="B48" s="244"/>
      <c r="C48" s="74"/>
      <c r="D48" s="1"/>
      <c r="E48" s="217"/>
      <c r="F48" s="217"/>
      <c r="G48" s="217"/>
      <c r="H48" s="217"/>
      <c r="I48" s="217"/>
      <c r="J48" s="218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5" t="s">
        <v>124</v>
      </c>
      <c r="B49" s="124"/>
      <c r="C49" s="124"/>
      <c r="D49" s="124"/>
      <c r="E49" s="124"/>
      <c r="F49" s="124"/>
      <c r="G49" s="124"/>
      <c r="H49" s="124"/>
      <c r="I49" s="124"/>
      <c r="J49" s="246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6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6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6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6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1" t="s">
        <v>38</v>
      </c>
      <c r="B54" s="242"/>
      <c r="C54" s="242"/>
      <c r="D54" s="75"/>
      <c r="E54" s="75"/>
      <c r="F54" s="75"/>
      <c r="G54" s="178" t="s">
        <v>22</v>
      </c>
      <c r="H54" s="166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60" t="s">
        <v>88</v>
      </c>
      <c r="C1" s="260"/>
      <c r="D1" s="260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53</v>
      </c>
      <c r="D11" t="s">
        <v>86</v>
      </c>
    </row>
    <row r="12" spans="1:4" x14ac:dyDescent="0.25">
      <c r="A12" s="89">
        <v>9</v>
      </c>
      <c r="B12" t="s">
        <v>52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92</v>
      </c>
      <c r="B1" t="s">
        <v>93</v>
      </c>
    </row>
    <row r="2" spans="1:9" x14ac:dyDescent="0.25">
      <c r="A2" t="s">
        <v>94</v>
      </c>
      <c r="B2" t="s">
        <v>95</v>
      </c>
    </row>
    <row r="3" spans="1:9" x14ac:dyDescent="0.25">
      <c r="A3" t="s">
        <v>96</v>
      </c>
      <c r="B3" t="s">
        <v>97</v>
      </c>
    </row>
    <row r="4" spans="1:9" x14ac:dyDescent="0.25">
      <c r="A4" t="s">
        <v>98</v>
      </c>
      <c r="B4" t="s">
        <v>99</v>
      </c>
    </row>
    <row r="5" spans="1:9" x14ac:dyDescent="0.25">
      <c r="A5" t="s">
        <v>100</v>
      </c>
      <c r="B5" t="s">
        <v>101</v>
      </c>
    </row>
    <row r="7" spans="1:9" ht="15.75" thickBot="1" x14ac:dyDescent="0.3"/>
    <row r="8" spans="1:9" ht="60" x14ac:dyDescent="0.25">
      <c r="A8" s="96" t="s">
        <v>102</v>
      </c>
      <c r="B8" s="97" t="s">
        <v>103</v>
      </c>
      <c r="C8" s="97" t="s">
        <v>104</v>
      </c>
      <c r="D8" s="98" t="s">
        <v>105</v>
      </c>
      <c r="E8" s="96" t="s">
        <v>106</v>
      </c>
      <c r="F8" s="97" t="s">
        <v>107</v>
      </c>
      <c r="G8" s="97" t="s">
        <v>108</v>
      </c>
      <c r="H8" s="96" t="s">
        <v>109</v>
      </c>
      <c r="I8" s="99" t="s">
        <v>110</v>
      </c>
    </row>
    <row r="9" spans="1:9" ht="111.6" customHeight="1" x14ac:dyDescent="0.25">
      <c r="A9" s="100">
        <v>38</v>
      </c>
      <c r="B9" s="101">
        <v>183</v>
      </c>
      <c r="C9" s="102" t="s">
        <v>111</v>
      </c>
      <c r="D9" s="103">
        <v>217100</v>
      </c>
      <c r="E9" s="100">
        <v>45</v>
      </c>
      <c r="F9" s="101" t="s">
        <v>112</v>
      </c>
      <c r="G9" s="101" t="s">
        <v>113</v>
      </c>
      <c r="H9" s="100">
        <v>21166</v>
      </c>
      <c r="I9" s="104" t="s">
        <v>114</v>
      </c>
    </row>
    <row r="10" spans="1:9" ht="111.6" customHeight="1" x14ac:dyDescent="0.25">
      <c r="A10" s="100">
        <v>41</v>
      </c>
      <c r="B10" s="101">
        <v>183</v>
      </c>
      <c r="C10" s="102" t="s">
        <v>111</v>
      </c>
      <c r="D10" s="103">
        <v>187359</v>
      </c>
      <c r="E10" s="100">
        <v>45</v>
      </c>
      <c r="F10" s="101" t="s">
        <v>112</v>
      </c>
      <c r="G10" s="101" t="s">
        <v>115</v>
      </c>
      <c r="H10" s="100">
        <v>21167</v>
      </c>
      <c r="I10" s="104" t="s">
        <v>116</v>
      </c>
    </row>
    <row r="11" spans="1:9" ht="111.6" customHeight="1" x14ac:dyDescent="0.25">
      <c r="A11" s="100">
        <v>37</v>
      </c>
      <c r="B11" s="101">
        <v>183</v>
      </c>
      <c r="C11" s="102" t="s">
        <v>111</v>
      </c>
      <c r="D11" s="103">
        <v>190322</v>
      </c>
      <c r="E11" s="100">
        <v>46</v>
      </c>
      <c r="F11" s="101" t="s">
        <v>117</v>
      </c>
      <c r="G11" s="101" t="s">
        <v>113</v>
      </c>
      <c r="H11" s="100">
        <v>21166</v>
      </c>
      <c r="I11" s="104" t="s">
        <v>114</v>
      </c>
    </row>
    <row r="12" spans="1:9" ht="111.6" customHeight="1" x14ac:dyDescent="0.25">
      <c r="A12" s="100">
        <v>40</v>
      </c>
      <c r="B12" s="101">
        <v>183</v>
      </c>
      <c r="C12" s="102" t="s">
        <v>111</v>
      </c>
      <c r="D12" s="103">
        <v>148617</v>
      </c>
      <c r="E12" s="100">
        <v>46</v>
      </c>
      <c r="F12" s="101" t="s">
        <v>117</v>
      </c>
      <c r="G12" s="101" t="s">
        <v>115</v>
      </c>
      <c r="H12" s="100">
        <v>21167</v>
      </c>
      <c r="I12" s="105" t="s">
        <v>116</v>
      </c>
    </row>
    <row r="13" spans="1:9" ht="111.6" customHeight="1" x14ac:dyDescent="0.25">
      <c r="A13" s="100">
        <v>36</v>
      </c>
      <c r="B13" s="101">
        <v>183</v>
      </c>
      <c r="C13" s="102" t="s">
        <v>111</v>
      </c>
      <c r="D13" s="103">
        <v>163507</v>
      </c>
      <c r="E13" s="100">
        <v>47</v>
      </c>
      <c r="F13" s="102" t="s">
        <v>118</v>
      </c>
      <c r="G13" s="102" t="s">
        <v>113</v>
      </c>
      <c r="H13" s="100">
        <v>21166</v>
      </c>
      <c r="I13" s="105" t="s">
        <v>114</v>
      </c>
    </row>
    <row r="14" spans="1:9" ht="111.6" customHeight="1" x14ac:dyDescent="0.25">
      <c r="A14" s="100">
        <v>39</v>
      </c>
      <c r="B14" s="101">
        <v>183</v>
      </c>
      <c r="C14" s="102" t="s">
        <v>111</v>
      </c>
      <c r="D14" s="103">
        <v>121748</v>
      </c>
      <c r="E14" s="100">
        <v>47</v>
      </c>
      <c r="F14" s="102" t="s">
        <v>118</v>
      </c>
      <c r="G14" s="102" t="s">
        <v>115</v>
      </c>
      <c r="H14" s="100">
        <v>21167</v>
      </c>
      <c r="I14" s="105" t="s">
        <v>116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2021-11-26T09:20:20Z</cp:lastPrinted>
  <dcterms:created xsi:type="dcterms:W3CDTF">2006-09-16T00:00:00Z</dcterms:created>
  <dcterms:modified xsi:type="dcterms:W3CDTF">2021-12-02T06:55:23Z</dcterms:modified>
  <cp:category>Рентгенэндоваскулярные хирурги</cp:category>
</cp:coreProperties>
</file>