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27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<sst xmlns="http://schemas.openxmlformats.org/spreadsheetml/2006/main" count="182" uniqueCount="138">
  <si>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</si>
  <si>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</si>
  <si>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</si>
  <si>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</si>
  <si>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</si>
  <si>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</si>
  <si>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</si>
  <si>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</si>
  <si>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</si>
  <si>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</si>
  <si>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</si>
  <si>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</si>
  <si>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</si>
  <si>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</si>
  <si>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</si>
  <si>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</si>
  <si>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</si>
  <si>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</si>
  <si>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</si>
  <si>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</si>
  <si>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</si>
  <si>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</si>
  <si>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</si>
  <si>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</si>
  <si>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</si>
  <si>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</si>
  <si>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</si>
  <si>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</si>
  <si>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</si>
  <si>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</si>
  <si>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</si>
  <si>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</si>
  <si>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</si>
  <si>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</si>
  <si>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</si>
  <si>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</si>
  <si>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</si>
  <si>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</si>
  <si>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</si>
  <si>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</si>
  <si>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</si>
  <si>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</si>
  <si>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</si>
  <si>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</si>
  <si>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</si>
  <si>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</si>
  <si>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</si>
  <si>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</si>
  <si>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</si>
  <si>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</si>
  <si>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</si>
  <si>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</si>
  <si>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</si>
  <si>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</si>
  <si>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</si>
  <si>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</si>
  <si>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</si>
  <si>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</si>
  <si>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</si>
  <si>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</si>
  <si>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</si>
  <si>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</si>
  <si>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</si>
  <si>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</si>
  <si>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</si>
  <si>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</si>
  <si>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</si>
  <si>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</si>
  <si>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</si>
  <si>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</si>
  <si>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</si>
  <si>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</si>
  <si>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</si>
  <si>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</si>
  <si>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</si>
  <si>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</si>
  <si>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</si>
  <si>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</si>
  <si>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</si>
  <si>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</si>
  <si>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</si>
  <si>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</si>
  <si>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</si>
  <si>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</si>
  <si>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</si>
  <si>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</si>
  <si>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</si>
  <si>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</si>
  <si>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</si>
  <si>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</si>
  <si>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</si>
  <si>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</si>
  <si>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ОКС БПST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</si>
  <si>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</si>
  <si>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</si>
  <si>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</si>
  <si>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</si>
  <si>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</si>
  <si>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</si>
  <si>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</si>
  <si>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</si>
  <si>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</si>
  <si>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</si>
  <si>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</si>
  <si>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</si>
  <si>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</si>
  <si>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</si>
  <si>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</si>
  <si>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</si>
  <si>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</si>
  <si>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</si>
  <si>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</si>
  <si>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</si>
  <si>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</si>
  <si>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</si>
  <si>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</si>
  <si>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</si>
  <si>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</si>
  <si>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</si>
  <si>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</si>
  <si>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</si>
  <si>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Станкевич И.В.</t>
  </si>
  <si>
    <t>Мишина Е.А.</t>
  </si>
  <si>
    <t>окончание 19:20</t>
  </si>
  <si>
    <t>Баллонная ангиопластитка со стентированием коронарной артерии - ОА (1DES)</t>
  </si>
  <si>
    <t>200 ml</t>
  </si>
  <si>
    <t>26:12</t>
  </si>
  <si>
    <t>Контроль места пункции, повязка на руке 6ч.</t>
  </si>
  <si>
    <r>
      <t xml:space="preserve">Устье ствола  оптимально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6Fr</t>
    </r>
    <r>
      <rPr>
        <sz val="11"/>
        <color theme="1"/>
        <rFont val="Calibri"/>
        <family val="2"/>
        <charset val="204"/>
        <scheme val="minor"/>
      </rPr>
      <t xml:space="preserve">. Коронарные проводники Intuition    проведёны в дистальный сегмент ОА и ВТК. Предилатация субтотального стеноза </t>
    </r>
    <r>
      <rPr>
        <b/>
        <sz val="11"/>
        <color theme="1"/>
        <rFont val="Calibri"/>
        <family val="2"/>
        <charset val="204"/>
        <scheme val="minor"/>
      </rPr>
      <t>БК Sprinter Legend 2.5-15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нестабильного остаточного стеноза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3,0-22</t>
    </r>
    <r>
      <rPr>
        <sz val="11"/>
        <color theme="1"/>
        <rFont val="Calibri"/>
        <family val="2"/>
        <charset val="204"/>
        <scheme val="minor"/>
      </rPr>
      <t xml:space="preserve">, давлением 12 атм. Дилатация ячейки стента и устья ВТК БК </t>
    </r>
    <r>
      <rPr>
        <b/>
        <sz val="11"/>
        <color theme="1"/>
        <rFont val="Calibri"/>
        <family val="2"/>
        <charset val="204"/>
        <scheme val="minor"/>
      </rPr>
      <t>Sprinter Legend 1.5-15</t>
    </r>
    <r>
      <rPr>
        <sz val="11"/>
        <color theme="1"/>
        <rFont val="Calibri"/>
        <family val="2"/>
        <charset val="204"/>
        <scheme val="minor"/>
      </rPr>
      <t xml:space="preserve">, давлением 16 атм. Далее выполнен re-POT: последовательная постдилатация ВТК-ОА-ВТК баллонными катетерами </t>
    </r>
    <r>
      <rPr>
        <b/>
        <sz val="11"/>
        <color theme="1"/>
        <rFont val="Calibri"/>
        <family val="2"/>
        <charset val="204"/>
        <scheme val="minor"/>
      </rPr>
      <t>Sprinter Legend 2.5-15 и Accuforce 3.5-8</t>
    </r>
    <r>
      <rPr>
        <sz val="11"/>
        <color theme="1"/>
        <rFont val="Calibri"/>
        <family val="2"/>
        <charset val="204"/>
        <scheme val="minor"/>
      </rPr>
      <t xml:space="preserve"> соответственно. Завершающий POT БК Accuforce 3.5-8, давлением 16 атм.   Ангиографический результат удовлетворительный, кровоток по ОА востановлен, TIMI III, устье ВТК нескомпрометировано, диссекции, тромбоза нет. Пациент в стабильном состоянии переводится в ПРИТ для дальнейшего наблюдения и лечения.      </t>
    </r>
  </si>
  <si>
    <t>21:00-22:10</t>
  </si>
  <si>
    <t>Дружинин В.Л.</t>
  </si>
  <si>
    <t>150 ml</t>
  </si>
  <si>
    <t>кальциноз, стеноз дист/3 50%</t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</si>
  <si>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хроническая функциональная окклюзия на уровне проксимального сегмента с частичным контрастированием дистальной части за счёт "bridge" коллатералей. Межсистемный коллатеральный кровоток  из бассейна ОА с ретроградным контрастированием ЗНА и ЗБВ, Rentrop II.</t>
    </r>
  </si>
  <si>
    <t>1) Конроль места пункции 2) Консультация кардиохирурга.</t>
  </si>
  <si>
    <t>С учётом кальцинированного тяжёлого поражения коронарного русла: хроническая функциональная окклюзия ПКА на уровне проксимального сегмента при правом типе кровотока  с вовлечением зоны бифуркации ствола ЛКА и значимого рестеноза стента совместно с врачом ПРИТ Изюмовым Е.И. принято решение что наиболее предпочтительный метод реваскуляризации является АКШ.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</si>
  <si>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стеноз устья 70%, 85% краевой рестеноз стента проксимального сегмента, (тип IB). Стеноз проксимальной трети крупной ДВ 80%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</si>
  <si>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неровность контуров проксимального сегмента. Антеградный кровоток 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</si>
</sst>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12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44527</v>
      </c>
      <c r="C7" s="78" t="s">
        <v>129</v>
      </c>
      <c r="D7" s="19"/>
      <c r="E7" s="147" t="s">
        <v>40</v>
      </c>
      <c r="F7" s="147"/>
      <c r="G7" s="156"/>
      <c r="H7" s="156"/>
      <c r="I7" s="161" t="s">
        <v>53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130</v>
      </c>
      <c r="C8" s="153"/>
      <c r="D8" s="19"/>
      <c r="E8" s="148" t="s">
        <v>4</v>
      </c>
      <c r="F8" s="149"/>
      <c r="G8" s="165"/>
      <c r="H8" s="165"/>
      <c r="I8" s="145" t="s">
        <v>75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20685</v>
      </c>
      <c r="C9" t="s">
        <v>91</v>
      </c>
      <c r="D9" s="87">
        <f>DATEDIF(B9,$B$7,"y")</f>
        <v>65</v>
      </c>
      <c r="E9" s="19"/>
      <c r="F9" s="19"/>
      <c r="G9" s="148" t="s">
        <v>5</v>
      </c>
      <c r="H9" s="149"/>
      <c r="I9" s="145" t="s">
        <v>121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92</v>
      </c>
      <c r="C10" s="164"/>
      <c r="D10" s="19"/>
      <c r="E10" s="19"/>
      <c r="F10" s="19"/>
      <c r="G10" s="148" t="s">
        <v>36</v>
      </c>
      <c r="H10" s="149"/>
      <c r="I10" s="145" t="s">
        <v>122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18038</v>
      </c>
      <c r="C11" s="79">
        <v>35</v>
      </c>
      <c r="D11" s="22"/>
      <c r="E11" s="20"/>
      <c r="F11" s="20"/>
      <c r="G11" s="148" t="s">
        <v>7</v>
      </c>
      <c r="H11" s="149"/>
      <c r="I11" s="145" t="s">
        <v>47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49</v>
      </c>
      <c r="D13" s="155"/>
      <c r="E13" s="46" t="s">
        <v>51</v>
      </c>
      <c r="F13" s="114" t="s">
        <v>9</v>
      </c>
      <c r="G13" s="115"/>
      <c r="H13" s="115"/>
      <c r="I13" s="112" t="s">
        <v>50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93</v>
      </c>
      <c r="C24" s="151"/>
      <c r="D24" s="10" t="s">
        <v>131</v>
      </c>
      <c r="E24" s="141" t="s">
        <v>26</v>
      </c>
      <c r="F24" s="141"/>
      <c r="G24" s="11">
        <v>0.16666666666666666</v>
      </c>
      <c r="H24" s="141" t="s">
        <v>17</v>
      </c>
      <c r="I24" s="141"/>
      <c r="J24" s="12">
        <v>384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45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132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136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137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0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0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0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0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0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133</v>
      </c>
      <c r="F40" s="191"/>
      <c r="G40" s="191"/>
      <c r="H40" s="191"/>
      <c r="I40" s="191"/>
      <c r="J40" s="192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1"/>
      <c r="G41" s="191"/>
      <c r="H41" s="191"/>
      <c r="I41" s="191"/>
      <c r="J41" s="192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1"/>
      <c r="G42" s="191"/>
      <c r="H42" s="191"/>
      <c r="I42" s="191"/>
      <c r="J42" s="192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1"/>
      <c r="G43" s="191"/>
      <c r="H43" s="191"/>
      <c r="I43" s="191"/>
      <c r="J43" s="192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1"/>
      <c r="G44" s="191"/>
      <c r="H44" s="191"/>
      <c r="I44" s="191"/>
      <c r="J44" s="192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1"/>
      <c r="G45" s="191"/>
      <c r="H45" s="191"/>
      <c r="I45" s="191"/>
      <c r="J45" s="192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3" t="s">
        <v>135</v>
      </c>
      <c r="F46" s="194"/>
      <c r="G46" s="194"/>
      <c r="H46" s="194"/>
      <c r="I46" s="194"/>
      <c r="J46" s="195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6"/>
      <c r="F47" s="197"/>
      <c r="G47" s="197"/>
      <c r="H47" s="197"/>
      <c r="I47" s="197"/>
      <c r="J47" s="198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134</v>
      </c>
      <c r="B48" s="184"/>
      <c r="C48" s="184"/>
      <c r="D48" s="184"/>
      <c r="E48" s="196"/>
      <c r="F48" s="197"/>
      <c r="G48" s="197"/>
      <c r="H48" s="197"/>
      <c r="I48" s="197"/>
      <c r="J48" s="198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6"/>
      <c r="F49" s="197"/>
      <c r="G49" s="197"/>
      <c r="H49" s="197"/>
      <c r="I49" s="197"/>
      <c r="J49" s="198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6"/>
      <c r="F50" s="197"/>
      <c r="G50" s="197"/>
      <c r="H50" s="197"/>
      <c r="I50" s="197"/>
      <c r="J50" s="19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199"/>
      <c r="F51" s="200"/>
      <c r="G51" s="200"/>
      <c r="H51" s="200"/>
      <c r="I51" s="200"/>
      <c r="J51" s="201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46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Т.А.,Станкевич И.В.,Равинская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2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6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8.75" x14ac:dyDescent="0.25">
      <c r="A2" s="256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 ht="17.25" x14ac:dyDescent="0.25">
      <c r="A3" s="257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0" ht="15.75" customHeight="1" x14ac:dyDescent="0.25">
      <c r="A4" s="223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44"/>
      <c r="L4" s="244"/>
      <c r="M4" s="244"/>
      <c r="N4" s="244"/>
      <c r="O4" s="244"/>
      <c r="P4" s="244"/>
      <c r="Q4" s="244"/>
      <c r="R4" s="244"/>
      <c r="S4" s="244"/>
      <c r="T4" s="244"/>
    </row>
    <row r="5" spans="1:20" ht="19.5" customHeight="1" x14ac:dyDescent="0.25">
      <c r="A5" s="226" t="s">
        <v>124</v>
      </c>
      <c r="B5" s="227"/>
      <c r="C5" s="227"/>
      <c r="D5" s="227"/>
      <c r="E5" s="227"/>
      <c r="F5" s="227"/>
      <c r="G5" s="227"/>
      <c r="H5" s="227"/>
      <c r="I5" s="227"/>
      <c r="J5" s="228"/>
      <c r="K5" s="244"/>
      <c r="L5" s="244"/>
      <c r="M5" s="244"/>
      <c r="N5" s="244"/>
      <c r="O5" s="244"/>
      <c r="P5" s="244"/>
      <c r="Q5" s="244"/>
      <c r="R5" s="244"/>
      <c r="S5" s="244"/>
      <c r="T5" s="24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4"/>
      <c r="L6" s="244"/>
      <c r="M6" s="244"/>
      <c r="N6" s="244"/>
      <c r="O6" s="244"/>
      <c r="P6" s="244"/>
      <c r="Q6" s="244"/>
      <c r="R6" s="244"/>
      <c r="S6" s="244"/>
      <c r="T6" s="244"/>
    </row>
    <row r="7" spans="1:20" ht="15.75" x14ac:dyDescent="0.25">
      <c r="A7" s="43" t="s">
        <v>0</v>
      </c>
      <c r="B7" s="2">
        <f>КАГ!B7:C7</f>
        <v>44527</v>
      </c>
      <c r="C7" s="71" t="s">
        <v>123</v>
      </c>
      <c r="D7" s="19"/>
      <c r="E7" s="147" t="s">
        <v>40</v>
      </c>
      <c r="F7" s="229"/>
      <c r="G7" s="234"/>
      <c r="H7" s="234"/>
      <c r="I7" s="230" t="str">
        <f>КАГ!I7:J7</f>
        <v>Щербаков А.С.</v>
      </c>
      <c r="J7" s="231"/>
      <c r="K7" s="244"/>
      <c r="L7" s="244"/>
      <c r="M7" s="244"/>
      <c r="N7" s="244"/>
      <c r="O7" s="244"/>
      <c r="P7" s="244"/>
      <c r="Q7" s="244"/>
      <c r="R7" s="244"/>
      <c r="S7" s="244"/>
      <c r="T7" s="244"/>
    </row>
    <row r="8" spans="1:20" ht="29.25" customHeight="1" x14ac:dyDescent="0.25">
      <c r="A8" s="44" t="s">
        <v>3</v>
      </c>
      <c r="B8" s="210" t="str">
        <f>КАГ!B8:C8</f>
        <v>Дружинин В.Л.</v>
      </c>
      <c r="C8" s="232"/>
      <c r="D8" s="19"/>
      <c r="E8" s="148" t="s">
        <v>4</v>
      </c>
      <c r="F8" s="233"/>
      <c r="G8" s="235"/>
      <c r="H8" s="235"/>
      <c r="I8" s="210" t="str">
        <f>КАГ!I8:J8</f>
        <v>Стрельникова И.В.</v>
      </c>
      <c r="J8" s="211"/>
      <c r="K8" s="244"/>
      <c r="L8" s="244"/>
      <c r="M8" s="244"/>
      <c r="N8" s="244"/>
      <c r="O8" s="244"/>
      <c r="P8" s="244"/>
      <c r="Q8" s="244"/>
      <c r="R8" s="244"/>
      <c r="S8" s="244"/>
      <c r="T8" s="244"/>
    </row>
    <row r="9" spans="1:20" ht="24.75" customHeight="1" x14ac:dyDescent="0.25">
      <c r="A9" s="45" t="s">
        <v>1</v>
      </c>
      <c r="B9" s="88">
        <f>КАГ!B9:D9</f>
        <v>20685</v>
      </c>
      <c r="C9" t="s">
        <v>91</v>
      </c>
      <c r="D9" s="87">
        <f>КАГ!D9</f>
        <v>65</v>
      </c>
      <c r="E9" s="19"/>
      <c r="F9" s="41"/>
      <c r="G9" s="208" t="s">
        <v>5</v>
      </c>
      <c r="H9" s="209"/>
      <c r="I9" s="210" t="str">
        <f>КАГ!I9:J9</f>
        <v>Станкевич И.В.</v>
      </c>
      <c r="J9" s="211"/>
      <c r="K9" s="244"/>
      <c r="L9" s="244"/>
      <c r="M9" s="244"/>
      <c r="N9" s="244"/>
      <c r="O9" s="244"/>
      <c r="P9" s="244"/>
      <c r="Q9" s="244"/>
      <c r="R9" s="244"/>
      <c r="S9" s="244"/>
      <c r="T9" s="244"/>
    </row>
    <row r="10" spans="1:20" ht="15.75" x14ac:dyDescent="0.25">
      <c r="A10" s="43" t="s">
        <v>2</v>
      </c>
      <c r="B10" s="212" t="str">
        <f>КАГ!B10:C10</f>
        <v>ОКС БПST</v>
      </c>
      <c r="C10" s="213"/>
      <c r="D10" s="19"/>
      <c r="E10" s="19"/>
      <c r="F10" s="19"/>
      <c r="G10" s="148" t="s">
        <v>6</v>
      </c>
      <c r="H10" s="149"/>
      <c r="I10" s="210" t="str">
        <f>КАГ!I10:J10</f>
        <v>Мишина Е.А.</v>
      </c>
      <c r="J10" s="211"/>
      <c r="K10" s="244"/>
      <c r="L10" s="244"/>
      <c r="M10" s="244"/>
      <c r="N10" s="244"/>
      <c r="O10" s="244"/>
      <c r="P10" s="244"/>
      <c r="Q10" s="244"/>
      <c r="R10" s="244"/>
      <c r="S10" s="244"/>
      <c r="T10" s="244"/>
    </row>
    <row r="11" spans="1:20" ht="15.75" customHeight="1" x14ac:dyDescent="0.25">
      <c r="A11" s="43" t="s">
        <v>23</v>
      </c>
      <c r="B11" s="68">
        <f>ОТДЕЛЕНИЕ</f>
        <v>18038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0" t="str">
        <f>КАГ!I11:J11</f>
        <v>________</v>
      </c>
      <c r="J11" s="211"/>
      <c r="K11" s="244"/>
      <c r="L11" s="244"/>
      <c r="M11" s="244"/>
      <c r="N11" s="244"/>
      <c r="O11" s="244"/>
      <c r="P11" s="244"/>
      <c r="Q11" s="244"/>
      <c r="R11" s="244"/>
      <c r="S11" s="244"/>
      <c r="T11" s="244"/>
    </row>
    <row r="12" spans="1:20" ht="3" customHeight="1" x14ac:dyDescent="0.25">
      <c r="K12" s="244"/>
      <c r="L12" s="244"/>
      <c r="M12" s="244"/>
      <c r="N12" s="244"/>
      <c r="O12" s="244"/>
      <c r="P12" s="244"/>
      <c r="Q12" s="244"/>
      <c r="R12" s="244"/>
      <c r="S12" s="244"/>
      <c r="T12" s="244"/>
    </row>
    <row r="13" spans="1:20" ht="15.75" x14ac:dyDescent="0.25">
      <c r="A13" s="122" t="s">
        <v>8</v>
      </c>
      <c r="B13" s="111"/>
      <c r="C13" s="217" t="str">
        <f>КАГ!B13:C13</f>
        <v>Sol. lidocaini 1%</v>
      </c>
      <c r="D13" s="218"/>
      <c r="E13" s="84" t="str">
        <f>КАГ!E13</f>
        <v>2 ml</v>
      </c>
      <c r="F13" s="114" t="s">
        <v>9</v>
      </c>
      <c r="G13" s="115"/>
      <c r="H13" s="115"/>
      <c r="I13" s="219" t="str">
        <f>КАГ!I13:J13</f>
        <v>a.radialis.</v>
      </c>
      <c r="J13" s="220"/>
      <c r="K13" s="244"/>
      <c r="L13" s="244"/>
      <c r="M13" s="244"/>
      <c r="N13" s="244"/>
      <c r="O13" s="244"/>
      <c r="P13" s="244"/>
      <c r="Q13" s="244"/>
      <c r="R13" s="244"/>
      <c r="S13" s="244"/>
      <c r="T13" s="244"/>
    </row>
    <row r="14" spans="1:20" ht="15.75" x14ac:dyDescent="0.25">
      <c r="A14" s="122" t="s">
        <v>25</v>
      </c>
      <c r="B14" s="110"/>
      <c r="C14" s="123"/>
      <c r="D14" s="47" t="s">
        <v>35</v>
      </c>
      <c r="E14" s="236" t="s">
        <v>27</v>
      </c>
      <c r="F14" s="237"/>
      <c r="G14" s="237"/>
      <c r="H14" s="237"/>
      <c r="I14" s="237"/>
      <c r="J14" s="238"/>
      <c r="K14" s="244"/>
      <c r="L14" s="244"/>
      <c r="M14" s="244"/>
      <c r="N14" s="244"/>
      <c r="O14" s="244"/>
      <c r="P14" s="244"/>
      <c r="Q14" s="244"/>
      <c r="R14" s="244"/>
      <c r="S14" s="244"/>
      <c r="T14" s="244"/>
    </row>
    <row r="15" spans="1:20" ht="16.5" x14ac:dyDescent="0.25">
      <c r="A15" s="50"/>
      <c r="B15" s="242" t="s">
        <v>52</v>
      </c>
      <c r="C15" s="240"/>
      <c r="D15" s="240"/>
      <c r="E15" s="243"/>
      <c r="F15" s="239" t="s">
        <v>28</v>
      </c>
      <c r="G15" s="243"/>
      <c r="H15" s="239" t="s">
        <v>42</v>
      </c>
      <c r="I15" s="240"/>
      <c r="J15" s="241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4"/>
      <c r="L16" s="244"/>
      <c r="M16" s="244"/>
      <c r="N16" s="244"/>
      <c r="O16" s="244"/>
      <c r="P16" s="244"/>
      <c r="Q16" s="244"/>
      <c r="R16" s="244"/>
      <c r="S16" s="244"/>
      <c r="T16" s="24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4"/>
      <c r="L17" s="244"/>
      <c r="M17" s="244"/>
      <c r="N17" s="244"/>
      <c r="O17" s="244"/>
      <c r="P17" s="244"/>
      <c r="Q17" s="244"/>
      <c r="R17" s="244"/>
      <c r="S17" s="244"/>
      <c r="T17" s="244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4"/>
      <c r="L18" s="244"/>
      <c r="M18" s="244"/>
      <c r="N18" s="244"/>
      <c r="O18" s="244"/>
      <c r="P18" s="244"/>
      <c r="Q18" s="244"/>
      <c r="R18" s="244"/>
      <c r="S18" s="244"/>
      <c r="T18" s="244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4"/>
      <c r="L19" s="244"/>
      <c r="M19" s="244"/>
      <c r="N19" s="244"/>
      <c r="O19" s="244"/>
      <c r="P19" s="244"/>
      <c r="Q19" s="244"/>
      <c r="R19" s="244"/>
      <c r="S19" s="244"/>
      <c r="T19" s="244"/>
    </row>
    <row r="20" spans="1:20" ht="15.75" x14ac:dyDescent="0.25">
      <c r="A20" s="70" t="s">
        <v>16</v>
      </c>
      <c r="B20" s="251" t="s">
        <v>93</v>
      </c>
      <c r="C20" s="252"/>
      <c r="D20" s="69" t="s">
        <v>125</v>
      </c>
      <c r="E20" s="141" t="s">
        <v>26</v>
      </c>
      <c r="F20" s="141"/>
      <c r="G20" s="105" t="s">
        <v>126</v>
      </c>
      <c r="H20" s="141" t="s">
        <v>29</v>
      </c>
      <c r="I20" s="141"/>
      <c r="J20" s="12">
        <v>1500</v>
      </c>
      <c r="K20" s="244"/>
      <c r="L20" s="244"/>
      <c r="M20" s="244"/>
      <c r="N20" s="244"/>
      <c r="O20" s="244"/>
      <c r="P20" s="244"/>
      <c r="Q20" s="244"/>
      <c r="R20" s="244"/>
      <c r="S20" s="244"/>
      <c r="T20" s="244"/>
    </row>
    <row r="21" spans="1:20" ht="19.5" customHeight="1" x14ac:dyDescent="0.45">
      <c r="A21" s="82" t="s">
        <v>48</v>
      </c>
      <c r="B21" s="83"/>
      <c r="C21" s="221"/>
      <c r="D21" s="222"/>
      <c r="E21" s="214" t="s">
        <v>31</v>
      </c>
      <c r="F21" s="215"/>
      <c r="G21" s="215"/>
      <c r="H21" s="215"/>
      <c r="I21" s="215"/>
      <c r="J21" s="216"/>
      <c r="K21" s="244"/>
      <c r="L21" s="244"/>
      <c r="M21" s="244"/>
      <c r="N21" s="244"/>
      <c r="O21" s="244"/>
      <c r="P21" s="244"/>
      <c r="Q21" s="244"/>
      <c r="R21" s="244"/>
      <c r="S21" s="244"/>
      <c r="T21" s="244"/>
    </row>
    <row r="22" spans="1:20" x14ac:dyDescent="0.25">
      <c r="A22" s="66"/>
      <c r="B22" s="1"/>
      <c r="C22" s="1"/>
      <c r="D22" s="1"/>
      <c r="E22" s="248" t="s">
        <v>128</v>
      </c>
      <c r="F22" s="249"/>
      <c r="G22" s="249"/>
      <c r="H22" s="249"/>
      <c r="I22" s="249"/>
      <c r="J22" s="250"/>
      <c r="K22" s="244"/>
      <c r="L22" s="244"/>
      <c r="M22" s="244"/>
      <c r="N22" s="244"/>
      <c r="O22" s="244"/>
      <c r="P22" s="244"/>
      <c r="Q22" s="244"/>
      <c r="R22" s="244"/>
      <c r="S22" s="244"/>
      <c r="T22" s="244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4"/>
      <c r="L24" s="244"/>
      <c r="M24" s="244"/>
      <c r="N24" s="244"/>
      <c r="O24" s="244"/>
      <c r="P24" s="244"/>
      <c r="Q24" s="244"/>
      <c r="R24" s="244"/>
      <c r="S24" s="244"/>
      <c r="T24" s="244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4"/>
      <c r="L25" s="244"/>
      <c r="M25" s="244"/>
      <c r="N25" s="244"/>
      <c r="O25" s="244"/>
      <c r="P25" s="244"/>
      <c r="Q25" s="244"/>
      <c r="R25" s="244"/>
      <c r="S25" s="244"/>
      <c r="T25" s="244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4"/>
      <c r="L26" s="244"/>
      <c r="M26" s="244"/>
      <c r="N26" s="244"/>
      <c r="O26" s="244"/>
      <c r="P26" s="244"/>
      <c r="Q26" s="244"/>
      <c r="R26" s="244"/>
      <c r="S26" s="244"/>
      <c r="T26" s="244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4"/>
      <c r="L27" s="244"/>
      <c r="M27" s="244"/>
      <c r="N27" s="244"/>
      <c r="O27" s="244"/>
      <c r="P27" s="244"/>
      <c r="Q27" s="244"/>
      <c r="R27" s="244"/>
      <c r="S27" s="244"/>
      <c r="T27" s="244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4"/>
      <c r="L28" s="244"/>
      <c r="M28" s="244"/>
      <c r="N28" s="244"/>
      <c r="O28" s="244"/>
      <c r="P28" s="244"/>
      <c r="Q28" s="244"/>
      <c r="R28" s="244"/>
      <c r="S28" s="244"/>
      <c r="T28" s="244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4"/>
      <c r="L29" s="244"/>
      <c r="M29" s="244"/>
      <c r="N29" s="244"/>
      <c r="O29" s="244"/>
      <c r="P29" s="244"/>
      <c r="Q29" s="244"/>
      <c r="R29" s="244"/>
      <c r="S29" s="244"/>
      <c r="T29" s="244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4"/>
      <c r="L30" s="244"/>
      <c r="M30" s="244"/>
      <c r="N30" s="244"/>
      <c r="O30" s="244"/>
      <c r="P30" s="244"/>
      <c r="Q30" s="244"/>
      <c r="R30" s="244"/>
      <c r="S30" s="244"/>
      <c r="T30" s="244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4"/>
      <c r="L31" s="244"/>
      <c r="M31" s="244"/>
      <c r="N31" s="244"/>
      <c r="O31" s="244"/>
      <c r="P31" s="244"/>
      <c r="Q31" s="244"/>
      <c r="R31" s="244"/>
      <c r="S31" s="244"/>
      <c r="T31" s="244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4"/>
      <c r="L32" s="244"/>
      <c r="M32" s="244"/>
      <c r="N32" s="244"/>
      <c r="O32" s="244"/>
      <c r="P32" s="244"/>
      <c r="Q32" s="244"/>
      <c r="R32" s="244"/>
      <c r="S32" s="244"/>
      <c r="T32" s="244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4"/>
      <c r="L33" s="244"/>
      <c r="M33" s="244"/>
      <c r="N33" s="244"/>
      <c r="O33" s="244"/>
      <c r="P33" s="244"/>
      <c r="Q33" s="244"/>
      <c r="R33" s="244"/>
      <c r="S33" s="244"/>
      <c r="T33" s="244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4"/>
      <c r="L34" s="244"/>
      <c r="M34" s="244"/>
      <c r="N34" s="244"/>
      <c r="O34" s="244"/>
      <c r="P34" s="244"/>
      <c r="Q34" s="244"/>
      <c r="R34" s="244"/>
      <c r="S34" s="244"/>
      <c r="T34" s="244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4"/>
      <c r="L35" s="244"/>
      <c r="M35" s="244"/>
      <c r="N35" s="244"/>
      <c r="O35" s="244"/>
      <c r="P35" s="244"/>
      <c r="Q35" s="244"/>
      <c r="R35" s="244"/>
      <c r="S35" s="244"/>
      <c r="T35" s="244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4"/>
      <c r="L36" s="244"/>
      <c r="M36" s="244"/>
      <c r="N36" s="244"/>
      <c r="O36" s="244"/>
      <c r="P36" s="244"/>
      <c r="Q36" s="244"/>
      <c r="R36" s="244"/>
      <c r="S36" s="244"/>
      <c r="T36" s="244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4"/>
      <c r="L37" s="244"/>
      <c r="M37" s="244"/>
      <c r="N37" s="244"/>
      <c r="O37" s="244"/>
      <c r="P37" s="244"/>
      <c r="Q37" s="244"/>
      <c r="R37" s="244"/>
      <c r="S37" s="244"/>
      <c r="T37" s="244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4"/>
      <c r="L38" s="244"/>
      <c r="M38" s="244"/>
      <c r="N38" s="244"/>
      <c r="O38" s="244"/>
      <c r="P38" s="244"/>
      <c r="Q38" s="244"/>
      <c r="R38" s="244"/>
      <c r="S38" s="244"/>
      <c r="T38" s="244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4"/>
      <c r="L39" s="244"/>
      <c r="M39" s="244"/>
      <c r="N39" s="244"/>
      <c r="O39" s="244"/>
      <c r="P39" s="244"/>
      <c r="Q39" s="244"/>
      <c r="R39" s="244"/>
      <c r="S39" s="244"/>
      <c r="T39" s="244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4"/>
      <c r="L40" s="244"/>
      <c r="M40" s="244"/>
      <c r="N40" s="244"/>
      <c r="O40" s="244"/>
      <c r="P40" s="244"/>
      <c r="Q40" s="244"/>
      <c r="R40" s="244"/>
      <c r="S40" s="244"/>
      <c r="T40" s="244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4"/>
      <c r="L41" s="244"/>
      <c r="M41" s="244"/>
      <c r="N41" s="244"/>
      <c r="O41" s="244"/>
      <c r="P41" s="244"/>
      <c r="Q41" s="244"/>
      <c r="R41" s="244"/>
      <c r="S41" s="244"/>
      <c r="T41" s="244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4"/>
      <c r="L42" s="244"/>
      <c r="M42" s="244"/>
      <c r="N42" s="244"/>
      <c r="O42" s="244"/>
      <c r="P42" s="244"/>
      <c r="Q42" s="244"/>
      <c r="R42" s="244"/>
      <c r="S42" s="244"/>
      <c r="T42" s="244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4"/>
      <c r="L43" s="244"/>
      <c r="M43" s="244"/>
      <c r="N43" s="244"/>
      <c r="O43" s="244"/>
      <c r="P43" s="244"/>
      <c r="Q43" s="244"/>
      <c r="R43" s="244"/>
      <c r="S43" s="244"/>
      <c r="T43" s="244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4"/>
      <c r="L44" s="244"/>
      <c r="M44" s="244"/>
      <c r="N44" s="244"/>
      <c r="O44" s="244"/>
      <c r="P44" s="244"/>
      <c r="Q44" s="244"/>
      <c r="R44" s="244"/>
      <c r="S44" s="244"/>
      <c r="T44" s="244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4"/>
      <c r="L45" s="244"/>
      <c r="M45" s="244"/>
      <c r="N45" s="244"/>
      <c r="O45" s="244"/>
      <c r="P45" s="244"/>
      <c r="Q45" s="244"/>
      <c r="R45" s="244"/>
      <c r="S45" s="244"/>
      <c r="T45" s="244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4"/>
      <c r="L46" s="244"/>
      <c r="M46" s="244"/>
      <c r="N46" s="244"/>
      <c r="O46" s="244"/>
      <c r="P46" s="244"/>
      <c r="Q46" s="244"/>
      <c r="R46" s="244"/>
      <c r="S46" s="244"/>
      <c r="T46" s="244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4"/>
      <c r="L47" s="244"/>
      <c r="M47" s="244"/>
      <c r="N47" s="244"/>
      <c r="O47" s="244"/>
      <c r="P47" s="244"/>
      <c r="Q47" s="244"/>
      <c r="R47" s="244"/>
      <c r="S47" s="244"/>
      <c r="T47" s="244"/>
    </row>
    <row r="48" spans="1:20" ht="15.75" x14ac:dyDescent="0.25">
      <c r="A48" s="204" t="s">
        <v>32</v>
      </c>
      <c r="B48" s="205"/>
      <c r="C48" s="74"/>
      <c r="D48" s="1"/>
      <c r="E48" s="249"/>
      <c r="F48" s="249"/>
      <c r="G48" s="249"/>
      <c r="H48" s="249"/>
      <c r="I48" s="249"/>
      <c r="J48" s="250"/>
      <c r="K48" s="244"/>
      <c r="L48" s="244"/>
      <c r="M48" s="244"/>
      <c r="N48" s="244"/>
      <c r="O48" s="244"/>
      <c r="P48" s="244"/>
      <c r="Q48" s="244"/>
      <c r="R48" s="244"/>
      <c r="S48" s="244"/>
      <c r="T48" s="244"/>
    </row>
    <row r="49" spans="1:20" x14ac:dyDescent="0.25">
      <c r="A49" s="206" t="s">
        <v>127</v>
      </c>
      <c r="B49" s="184"/>
      <c r="C49" s="184"/>
      <c r="D49" s="184"/>
      <c r="E49" s="184"/>
      <c r="F49" s="184"/>
      <c r="G49" s="184"/>
      <c r="H49" s="184"/>
      <c r="I49" s="184"/>
      <c r="J49" s="207"/>
      <c r="K49" s="244"/>
      <c r="L49" s="244"/>
      <c r="M49" s="244"/>
      <c r="N49" s="244"/>
      <c r="O49" s="244"/>
      <c r="P49" s="244"/>
      <c r="Q49" s="244"/>
      <c r="R49" s="244"/>
      <c r="S49" s="244"/>
      <c r="T49" s="244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7"/>
      <c r="K50" s="244"/>
      <c r="L50" s="244"/>
      <c r="M50" s="244"/>
      <c r="N50" s="244"/>
      <c r="O50" s="244"/>
      <c r="P50" s="244"/>
      <c r="Q50" s="244"/>
      <c r="R50" s="244"/>
      <c r="S50" s="244"/>
      <c r="T50" s="244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7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7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7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 ht="15.75" x14ac:dyDescent="0.25">
      <c r="A54" s="202" t="s">
        <v>38</v>
      </c>
      <c r="B54" s="203"/>
      <c r="C54" s="203"/>
      <c r="D54" s="75"/>
      <c r="E54" s="75"/>
      <c r="F54" s="75"/>
      <c r="G54" s="110" t="s">
        <v>22</v>
      </c>
      <c r="H54" s="111"/>
      <c r="I54" s="64"/>
      <c r="J54" s="65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 x14ac:dyDescent="0.25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 x14ac:dyDescent="0.25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 x14ac:dyDescent="0.25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 x14ac:dyDescent="0.25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5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 x14ac:dyDescent="0.25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 ht="13.5" customHeight="1" x14ac:dyDescent="0.2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FQzgnTDaZlH2598zhKZVwMSjb+5bSRpYw2Z8niVuTU0jjc+HRJWxnTh4AHIe4yQdxkOXWqelxTtjDR8oNlcTNA==" saltValue="9i/9pNA3zN0AvrC5u+bKLQ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89</v>
      </c>
      <c r="C1" s="258"/>
      <c r="D1" s="258"/>
    </row>
    <row r="3" spans="1:4" x14ac:dyDescent="0.25">
      <c r="A3" s="94" t="s">
        <v>88</v>
      </c>
      <c r="B3" s="93" t="s">
        <v>63</v>
      </c>
      <c r="C3" s="93" t="s">
        <v>64</v>
      </c>
      <c r="D3" s="93" t="s">
        <v>66</v>
      </c>
    </row>
    <row r="4" spans="1:4" x14ac:dyDescent="0.25">
      <c r="A4" s="89">
        <v>1</v>
      </c>
      <c r="B4" t="s">
        <v>56</v>
      </c>
      <c r="C4" t="s">
        <v>65</v>
      </c>
      <c r="D4" t="s">
        <v>79</v>
      </c>
    </row>
    <row r="5" spans="1:4" x14ac:dyDescent="0.25">
      <c r="A5" s="89">
        <v>2</v>
      </c>
      <c r="B5" t="s">
        <v>60</v>
      </c>
      <c r="C5" t="s">
        <v>67</v>
      </c>
      <c r="D5" t="s">
        <v>84</v>
      </c>
    </row>
    <row r="6" spans="1:4" x14ac:dyDescent="0.25">
      <c r="A6" s="89">
        <v>3</v>
      </c>
      <c r="B6" t="s">
        <v>62</v>
      </c>
      <c r="C6" t="s">
        <v>68</v>
      </c>
      <c r="D6" t="s">
        <v>80</v>
      </c>
    </row>
    <row r="7" spans="1:4" x14ac:dyDescent="0.25">
      <c r="A7" s="89">
        <v>4</v>
      </c>
      <c r="B7" t="s">
        <v>57</v>
      </c>
      <c r="C7" t="s">
        <v>69</v>
      </c>
      <c r="D7" t="s">
        <v>81</v>
      </c>
    </row>
    <row r="8" spans="1:4" x14ac:dyDescent="0.25">
      <c r="A8" s="89">
        <v>5</v>
      </c>
      <c r="B8" t="s">
        <v>55</v>
      </c>
      <c r="C8" t="s">
        <v>70</v>
      </c>
      <c r="D8" t="s">
        <v>82</v>
      </c>
    </row>
    <row r="9" spans="1:4" x14ac:dyDescent="0.25">
      <c r="A9" s="89">
        <v>6</v>
      </c>
      <c r="B9" t="s">
        <v>61</v>
      </c>
      <c r="C9" t="s">
        <v>72</v>
      </c>
      <c r="D9" t="s">
        <v>85</v>
      </c>
    </row>
    <row r="10" spans="1:4" x14ac:dyDescent="0.25">
      <c r="A10" s="89">
        <v>7</v>
      </c>
      <c r="B10" t="s">
        <v>59</v>
      </c>
      <c r="C10" t="s">
        <v>71</v>
      </c>
      <c r="D10" t="s">
        <v>86</v>
      </c>
    </row>
    <row r="11" spans="1:4" x14ac:dyDescent="0.25">
      <c r="A11" s="89">
        <v>8</v>
      </c>
      <c r="B11" t="s">
        <v>58</v>
      </c>
      <c r="C11" t="s">
        <v>54</v>
      </c>
      <c r="D11" t="s">
        <v>87</v>
      </c>
    </row>
    <row r="12" spans="1:4" x14ac:dyDescent="0.25">
      <c r="A12" s="89">
        <v>9</v>
      </c>
      <c r="B12" t="s">
        <v>53</v>
      </c>
      <c r="C12" t="s">
        <v>73</v>
      </c>
      <c r="D12" t="s">
        <v>83</v>
      </c>
    </row>
    <row r="13" spans="1:4" x14ac:dyDescent="0.25">
      <c r="A13" s="89">
        <v>10</v>
      </c>
      <c r="C13" t="s">
        <v>74</v>
      </c>
    </row>
    <row r="14" spans="1:4" x14ac:dyDescent="0.25">
      <c r="A14" s="89">
        <v>11</v>
      </c>
      <c r="C14" t="s">
        <v>75</v>
      </c>
    </row>
    <row r="15" spans="1:4" x14ac:dyDescent="0.25">
      <c r="A15" s="89">
        <v>12</v>
      </c>
      <c r="C15" t="s">
        <v>76</v>
      </c>
    </row>
    <row r="16" spans="1:4" x14ac:dyDescent="0.25">
      <c r="A16" s="89">
        <v>13</v>
      </c>
      <c r="C16" t="s">
        <v>77</v>
      </c>
    </row>
    <row r="17" spans="1:4" x14ac:dyDescent="0.25">
      <c r="A17" s="89">
        <v>14</v>
      </c>
      <c r="C17" t="s">
        <v>78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90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94</v>
      </c>
      <c r="B1" t="s">
        <v>95</v>
      </c>
    </row>
    <row r="2" spans="1:9" x14ac:dyDescent="0.25">
      <c r="A2" t="s">
        <v>96</v>
      </c>
      <c r="B2" t="s">
        <v>97</v>
      </c>
    </row>
    <row r="3" spans="1:9" x14ac:dyDescent="0.25">
      <c r="A3" t="s">
        <v>98</v>
      </c>
      <c r="B3" t="s">
        <v>99</v>
      </c>
    </row>
    <row r="4" spans="1:9" x14ac:dyDescent="0.25">
      <c r="A4" t="s">
        <v>100</v>
      </c>
      <c r="B4" t="s">
        <v>101</v>
      </c>
    </row>
    <row r="5" spans="1:9" x14ac:dyDescent="0.25">
      <c r="A5" t="s">
        <v>102</v>
      </c>
      <c r="B5" t="s">
        <v>103</v>
      </c>
    </row>
    <row r="7" spans="1:9" ht="15.75" thickBot="1" x14ac:dyDescent="0.3"/>
    <row r="8" spans="1:9" ht="60" x14ac:dyDescent="0.25">
      <c r="A8" s="95" t="s">
        <v>104</v>
      </c>
      <c r="B8" s="96" t="s">
        <v>105</v>
      </c>
      <c r="C8" s="96" t="s">
        <v>106</v>
      </c>
      <c r="D8" s="97" t="s">
        <v>107</v>
      </c>
      <c r="E8" s="95" t="s">
        <v>108</v>
      </c>
      <c r="F8" s="96" t="s">
        <v>109</v>
      </c>
      <c r="G8" s="96" t="s">
        <v>110</v>
      </c>
      <c r="H8" s="95" t="s">
        <v>111</v>
      </c>
      <c r="I8" s="98" t="s">
        <v>112</v>
      </c>
    </row>
    <row r="9" spans="1:9" ht="111.6" customHeight="1" x14ac:dyDescent="0.25">
      <c r="A9" s="99">
        <v>38</v>
      </c>
      <c r="B9" s="100">
        <v>183</v>
      </c>
      <c r="C9" s="101" t="s">
        <v>113</v>
      </c>
      <c r="D9" s="102">
        <v>217100</v>
      </c>
      <c r="E9" s="99">
        <v>45</v>
      </c>
      <c r="F9" s="100" t="s">
        <v>114</v>
      </c>
      <c r="G9" s="100" t="s">
        <v>115</v>
      </c>
      <c r="H9" s="99">
        <v>21166</v>
      </c>
      <c r="I9" s="103" t="s">
        <v>116</v>
      </c>
    </row>
    <row r="10" spans="1:9" ht="111.6" customHeight="1" x14ac:dyDescent="0.25">
      <c r="A10" s="99">
        <v>41</v>
      </c>
      <c r="B10" s="100">
        <v>183</v>
      </c>
      <c r="C10" s="101" t="s">
        <v>113</v>
      </c>
      <c r="D10" s="102">
        <v>187359</v>
      </c>
      <c r="E10" s="99">
        <v>45</v>
      </c>
      <c r="F10" s="100" t="s">
        <v>114</v>
      </c>
      <c r="G10" s="100" t="s">
        <v>117</v>
      </c>
      <c r="H10" s="99">
        <v>21167</v>
      </c>
      <c r="I10" s="103" t="s">
        <v>118</v>
      </c>
    </row>
    <row r="11" spans="1:9" ht="111.6" customHeight="1" x14ac:dyDescent="0.25">
      <c r="A11" s="99">
        <v>37</v>
      </c>
      <c r="B11" s="100">
        <v>183</v>
      </c>
      <c r="C11" s="101" t="s">
        <v>113</v>
      </c>
      <c r="D11" s="102">
        <v>190322</v>
      </c>
      <c r="E11" s="99">
        <v>46</v>
      </c>
      <c r="F11" s="100" t="s">
        <v>119</v>
      </c>
      <c r="G11" s="100" t="s">
        <v>115</v>
      </c>
      <c r="H11" s="99">
        <v>21166</v>
      </c>
      <c r="I11" s="103" t="s">
        <v>116</v>
      </c>
    </row>
    <row r="12" spans="1:9" ht="111.6" customHeight="1" x14ac:dyDescent="0.25">
      <c r="A12" s="99">
        <v>40</v>
      </c>
      <c r="B12" s="100">
        <v>183</v>
      </c>
      <c r="C12" s="101" t="s">
        <v>113</v>
      </c>
      <c r="D12" s="102">
        <v>148617</v>
      </c>
      <c r="E12" s="99">
        <v>46</v>
      </c>
      <c r="F12" s="100" t="s">
        <v>119</v>
      </c>
      <c r="G12" s="100" t="s">
        <v>117</v>
      </c>
      <c r="H12" s="99">
        <v>21167</v>
      </c>
      <c r="I12" s="104" t="s">
        <v>118</v>
      </c>
    </row>
    <row r="13" spans="1:9" ht="111.6" customHeight="1" x14ac:dyDescent="0.25">
      <c r="A13" s="99">
        <v>36</v>
      </c>
      <c r="B13" s="100">
        <v>183</v>
      </c>
      <c r="C13" s="101" t="s">
        <v>113</v>
      </c>
      <c r="D13" s="102">
        <v>163507</v>
      </c>
      <c r="E13" s="99">
        <v>47</v>
      </c>
      <c r="F13" s="101" t="s">
        <v>120</v>
      </c>
      <c r="G13" s="101" t="s">
        <v>115</v>
      </c>
      <c r="H13" s="99">
        <v>21166</v>
      </c>
      <c r="I13" s="104" t="s">
        <v>116</v>
      </c>
    </row>
    <row r="14" spans="1:9" ht="111.6" customHeight="1" x14ac:dyDescent="0.25">
      <c r="A14" s="99">
        <v>39</v>
      </c>
      <c r="B14" s="100">
        <v>183</v>
      </c>
      <c r="C14" s="101" t="s">
        <v>113</v>
      </c>
      <c r="D14" s="102">
        <v>121748</v>
      </c>
      <c r="E14" s="99">
        <v>47</v>
      </c>
      <c r="F14" s="101" t="s">
        <v>120</v>
      </c>
      <c r="G14" s="101" t="s">
        <v>117</v>
      </c>
      <c r="H14" s="99">
        <v>21167</v>
      </c>
      <c r="I14" s="104" t="s">
        <v>118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2021-11-27T19:35:11Z</dcterms:modified>
  <cp:category>Рентгенэндоваскулярные хирурги</cp:category>
</cp:coreProperties>
</file>