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18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<sst xmlns="http://schemas.openxmlformats.org/spreadsheetml/2006/main" count="208" uniqueCount="156">
  <si>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</si>
  <si>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</si>
  <si>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</si>
  <si>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</si>
  <si>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</si>
  <si>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</si>
  <si>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</si>
  <si>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</si>
  <si>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</si>
  <si>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</si>
  <si>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</si>
  <si>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</si>
  <si>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</si>
  <si>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</si>
  <si>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</si>
  <si>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</si>
  <si>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</si>
  <si>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</si>
  <si>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</si>
  <si>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</si>
  <si>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</si>
  <si>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</si>
  <si>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</si>
  <si>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</si>
  <si>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</si>
  <si>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</si>
  <si>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</si>
  <si>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</si>
  <si>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</si>
  <si>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</si>
  <si>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</si>
  <si>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</si>
  <si>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</si>
  <si>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</si>
  <si>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</si>
  <si>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</si>
  <si>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</si>
  <si>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</si>
  <si>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</si>
  <si>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</si>
  <si>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</si>
  <si>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</si>
  <si>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</si>
  <si>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</si>
  <si>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</si>
  <si>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</si>
  <si>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</si>
  <si>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</si>
  <si>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</si>
  <si>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</si>
  <si>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</si>
  <si>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</si>
  <si>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</si>
  <si>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</si>
  <si>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</si>
  <si>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</si>
  <si>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</si>
  <si>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</si>
  <si>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</si>
  <si>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</si>
  <si>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</si>
  <si>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</si>
  <si>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</si>
  <si>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</si>
  <si>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</si>
  <si>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</si>
  <si>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</si>
  <si>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</si>
  <si>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</si>
  <si>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</si>
  <si>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</si>
  <si>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</si>
  <si>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</si>
  <si>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</si>
  <si>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</si>
  <si>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</si>
  <si>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</si>
  <si>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</si>
  <si>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</si>
  <si>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</si>
  <si>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</si>
  <si>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</si>
  <si>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</si>
  <si>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</si>
  <si>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</si>
  <si>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</si>
  <si>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</si>
  <si>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</si>
  <si>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</si>
  <si>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</si>
  <si>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</si>
  <si>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</si>
  <si>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</si>
  <si>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</si>
  <si>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</si>
  <si>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</si>
  <si>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</si>
  <si>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</si>
  <si>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</si>
  <si>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</si>
  <si>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</si>
  <si>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</si>
  <si>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</si>
  <si>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</si>
  <si>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</si>
  <si>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</si>
  <si>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</si>
  <si>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</si>
  <si>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</si>
  <si>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</si>
  <si>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</si>
  <si>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</si>
  <si>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</si>
  <si>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</si>
  <si>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</si>
  <si>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</si>
  <si>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</si>
  <si>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</si>
  <si>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</si>
  <si>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</si>
  <si>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</si>
  <si>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</si>
  <si>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</si>
  <si>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</si>
  <si>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</si>
  <si>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</si>
  <si>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</si>
  <si>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</si>
  <si>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</si>
  <si>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</si>
  <si>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</si>
  <si>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</si>
  <si>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</si>
  <si>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</si>
  <si>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</si>
  <si>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50 ml</t>
  </si>
  <si>
    <t>Бородкина С.А.</t>
  </si>
  <si>
    <t>EBU 4.0</t>
  </si>
  <si>
    <t>25:12</t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</si>
  <si>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</si>
  <si>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(1DES)</t>
  </si>
  <si>
    <t>начало 07:20</t>
  </si>
  <si>
    <t>окончание: 09:10</t>
  </si>
  <si>
    <t>Комогорцев О.Н.</t>
  </si>
  <si>
    <t>ОКС ПST</t>
  </si>
  <si>
    <t>левый</t>
  </si>
  <si>
    <t>эксцентричный стеноз до 40%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</si>
  <si>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артерия крупная (до 5 мм)</t>
    </r>
    <r>
      <rPr>
        <sz val="10"/>
        <color theme="1"/>
        <rFont val="Times New Roman"/>
        <family val="1"/>
        <charset val="204"/>
      </rPr>
      <t xml:space="preserve">. Неровность контуров проксимального сегмента, стеноз устья ВТК 55%, прокс/3 ВТК 50%.  Кровоток TIMI III.    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</si>
  <si>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диффузный субокклюзирующий стеноз проксимального сегмента, диффузный стеноз среднего сегмента 65%. Стеноз устья ДВ1 60% (d до 2.5 мм) Субокклюзирующий устьевой стеноз крупной ДВ2  (d - 3 мм). TTG1.  Кровоток TIMI II.</t>
    </r>
    <r>
      <rPr>
        <b/>
        <sz val="10"/>
        <color theme="1"/>
        <rFont val="Times New Roman"/>
        <family val="1"/>
        <charset val="204"/>
      </rPr>
      <t xml:space="preserve">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</si>
  <si>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бассейн гипоплазирован. Без стенотических значимых изменений. Кровоток TIMI III. </t>
    </r>
  </si>
  <si>
    <t>эксренная реваскуляризация ПНА.</t>
  </si>
  <si>
    <t>a.radialis.</t>
  </si>
  <si>
    <t>1 ml</t>
  </si>
  <si>
    <t>Sol. lidocaini 2%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</si>
  <si>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ProVia6 (2шт)  </t>
    </r>
    <r>
      <rPr>
        <sz val="11"/>
        <color theme="1"/>
        <rFont val="Calibri"/>
        <family val="2"/>
        <charset val="204"/>
        <scheme val="minor"/>
      </rPr>
      <t xml:space="preserve">проведены в дистальный сегмент ПНА и в крупную ДВ2. Предилатация субокклюзирующих стенозв ПНА и ДВ  </t>
    </r>
    <r>
      <rPr>
        <b/>
        <sz val="11"/>
        <color theme="1"/>
        <rFont val="Calibri"/>
        <family val="2"/>
        <charset val="204"/>
        <scheme val="minor"/>
      </rPr>
      <t>БК Sprinter Legend 2.5-15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проксимального  сегмента с покрытием  стенозов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4,0-34  mm </t>
    </r>
    <r>
      <rPr>
        <sz val="11"/>
        <color theme="1"/>
        <rFont val="Calibri"/>
        <family val="2"/>
        <charset val="204"/>
        <scheme val="minor"/>
      </rPr>
      <t>давлением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Устье ДВ 2 скомпрометировано, кровоток по ДВ не определяется. Рекроссинг проводников. Выполнить дилатацию устья и ячейки стента </t>
    </r>
    <r>
      <rPr>
        <b/>
        <sz val="11"/>
        <color theme="1"/>
        <rFont val="Calibri"/>
        <family val="2"/>
        <charset val="204"/>
        <scheme val="minor"/>
      </rPr>
      <t>БК Sprinter Legend 1.5-15</t>
    </r>
    <r>
      <rPr>
        <sz val="11"/>
        <color theme="1"/>
        <rFont val="Calibri"/>
        <family val="2"/>
        <charset val="204"/>
        <scheme val="minor"/>
      </rPr>
      <t xml:space="preserve"> не удалось т.к вход  проводника ProVia6 в устье ДВ субинтимальный. Постдилатация и оптимизация  стента БК </t>
    </r>
    <r>
      <rPr>
        <b/>
        <sz val="11"/>
        <color theme="1"/>
        <rFont val="Calibri"/>
        <family val="2"/>
        <charset val="204"/>
        <scheme val="minor"/>
      </rPr>
      <t>Accuforce 4,0-6</t>
    </r>
    <r>
      <rPr>
        <sz val="11"/>
        <color theme="1"/>
        <rFont val="Calibri"/>
        <family val="2"/>
        <charset val="204"/>
        <scheme val="minor"/>
      </rPr>
      <t xml:space="preserve">, давлением 16 атм. Ангиографический результат удовлетворительный, кровоток по ПНА восстановлен  TIMI III, частично восстановленный кровоток по ДВ 2 до TIMI III. С учётом высокой дозы контраста и скопии при частично восстановленным крвотоком по ДА проводить дальнейшие  манипуляций жёстким проводником в зоне ДВ решено воздержаться.  Пациент в стабильном состоянии переводится в ПРИТ для дальнейшего наблюдения и лечения.      </t>
    </r>
  </si>
  <si>
    <t>400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</si>
</sst>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G8" sqref="G8:H8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44549</v>
      </c>
      <c r="C7" s="78" t="s">
        <v>141</v>
      </c>
      <c r="D7" s="19"/>
      <c r="E7" s="160" t="s">
        <v>40</v>
      </c>
      <c r="F7" s="160"/>
      <c r="G7" s="169"/>
      <c r="H7" s="169"/>
      <c r="I7" s="145" t="s">
        <v>49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143</v>
      </c>
      <c r="C8" s="164"/>
      <c r="D8" s="19"/>
      <c r="E8" s="151" t="s">
        <v>4</v>
      </c>
      <c r="F8" s="152"/>
      <c r="G8" s="153" t="s">
        <v>64</v>
      </c>
      <c r="H8" s="153"/>
      <c r="I8" s="147" t="s">
        <v>72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21238</v>
      </c>
      <c r="C9" t="s">
        <v>86</v>
      </c>
      <c r="D9" s="87">
        <f>DATEDIF(B9,$B$7,"y")</f>
        <v>63</v>
      </c>
      <c r="E9" s="151" t="s">
        <v>5</v>
      </c>
      <c r="F9" s="152"/>
      <c r="G9" s="153" t="s">
        <v>126</v>
      </c>
      <c r="H9" s="153"/>
      <c r="I9" s="147" t="s">
        <v>134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144</v>
      </c>
      <c r="C10" s="150"/>
      <c r="D10" s="19"/>
      <c r="E10" s="151" t="s">
        <v>36</v>
      </c>
      <c r="F10" s="152"/>
      <c r="G10" s="153" t="s">
        <v>122</v>
      </c>
      <c r="H10" s="153"/>
      <c r="I10" s="147" t="s">
        <v>125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19198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153</v>
      </c>
      <c r="D13" s="168"/>
      <c r="E13" s="46" t="s">
        <v>152</v>
      </c>
      <c r="F13" s="181" t="s">
        <v>9</v>
      </c>
      <c r="G13" s="182"/>
      <c r="H13" s="182"/>
      <c r="I13" s="179" t="s">
        <v>151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87</v>
      </c>
      <c r="C24" s="162"/>
      <c r="D24" s="10" t="s">
        <v>135</v>
      </c>
      <c r="E24" s="156" t="s">
        <v>26</v>
      </c>
      <c r="F24" s="156"/>
      <c r="G24" s="11"/>
      <c r="H24" s="156" t="s">
        <v>17</v>
      </c>
      <c r="I24" s="156"/>
      <c r="J24" s="12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145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146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148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3" t="s">
        <v>147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149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/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150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6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13"/>
      <c r="L2" s="213"/>
      <c r="M2" s="213"/>
      <c r="N2" s="213"/>
      <c r="O2" s="213"/>
      <c r="P2" s="213"/>
      <c r="Q2" s="213"/>
      <c r="R2" s="213"/>
      <c r="S2" s="213"/>
      <c r="T2" s="213"/>
    </row>
    <row r="3" spans="1:20" ht="17.25" x14ac:dyDescent="0.25">
      <c r="A3" s="229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13"/>
      <c r="L3" s="213"/>
      <c r="M3" s="213"/>
      <c r="N3" s="213"/>
      <c r="O3" s="213"/>
      <c r="P3" s="213"/>
      <c r="Q3" s="213"/>
      <c r="R3" s="213"/>
      <c r="S3" s="213"/>
      <c r="T3" s="213"/>
    </row>
    <row r="4" spans="1:20" ht="15.75" customHeight="1" x14ac:dyDescent="0.25">
      <c r="A4" s="230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13"/>
      <c r="L4" s="213"/>
      <c r="M4" s="213"/>
      <c r="N4" s="213"/>
      <c r="O4" s="213"/>
      <c r="P4" s="213"/>
      <c r="Q4" s="213"/>
      <c r="R4" s="213"/>
      <c r="S4" s="213"/>
      <c r="T4" s="213"/>
    </row>
    <row r="5" spans="1:20" ht="19.5" customHeight="1" x14ac:dyDescent="0.25">
      <c r="A5" s="231" t="s">
        <v>140</v>
      </c>
      <c r="B5" s="232"/>
      <c r="C5" s="232"/>
      <c r="D5" s="232"/>
      <c r="E5" s="232"/>
      <c r="F5" s="232"/>
      <c r="G5" s="232"/>
      <c r="H5" s="232"/>
      <c r="I5" s="232"/>
      <c r="J5" s="233"/>
      <c r="K5" s="213"/>
      <c r="L5" s="213"/>
      <c r="M5" s="213"/>
      <c r="N5" s="213"/>
      <c r="O5" s="213"/>
      <c r="P5" s="213"/>
      <c r="Q5" s="213"/>
      <c r="R5" s="213"/>
      <c r="S5" s="213"/>
      <c r="T5" s="21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3"/>
      <c r="L6" s="213"/>
      <c r="M6" s="213"/>
      <c r="N6" s="213"/>
      <c r="O6" s="213"/>
      <c r="P6" s="213"/>
      <c r="Q6" s="213"/>
      <c r="R6" s="213"/>
      <c r="S6" s="213"/>
      <c r="T6" s="213"/>
    </row>
    <row r="7" spans="1:20" ht="15.75" x14ac:dyDescent="0.25">
      <c r="A7" s="43" t="s">
        <v>0</v>
      </c>
      <c r="B7" s="2">
        <f>КАГ!B7:C7</f>
        <v>44549</v>
      </c>
      <c r="C7" s="71" t="s">
        <v>142</v>
      </c>
      <c r="D7" s="19"/>
      <c r="E7" s="160" t="s">
        <v>40</v>
      </c>
      <c r="F7" s="234"/>
      <c r="G7" s="239"/>
      <c r="H7" s="239"/>
      <c r="I7" s="235" t="str">
        <f>КАГ!I7:J7</f>
        <v>Щербаков А.С.</v>
      </c>
      <c r="J7" s="236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0" ht="29.25" customHeight="1" x14ac:dyDescent="0.25">
      <c r="A8" s="44" t="s">
        <v>3</v>
      </c>
      <c r="B8" s="219" t="str">
        <f>КАГ!B8:C8</f>
        <v>Комогорцев О.Н.</v>
      </c>
      <c r="C8" s="237"/>
      <c r="D8" s="19"/>
      <c r="E8" s="151" t="s">
        <v>4</v>
      </c>
      <c r="F8" s="238"/>
      <c r="G8" s="153" t="s">
        <v>64</v>
      </c>
      <c r="H8" s="153"/>
      <c r="I8" s="219" t="str">
        <f>КАГ!I8:J8</f>
        <v>Сугера И.В.</v>
      </c>
      <c r="J8" s="220"/>
      <c r="K8" s="213"/>
      <c r="L8" s="213"/>
      <c r="M8" s="213"/>
      <c r="N8" s="213"/>
      <c r="O8" s="213"/>
      <c r="P8" s="213"/>
      <c r="Q8" s="213"/>
      <c r="R8" s="213"/>
      <c r="S8" s="213"/>
      <c r="T8" s="213"/>
    </row>
    <row r="9" spans="1:20" ht="24.75" customHeight="1" x14ac:dyDescent="0.25">
      <c r="A9" s="45" t="s">
        <v>1</v>
      </c>
      <c r="B9" s="88">
        <f>КАГ!B9:D9</f>
        <v>21238</v>
      </c>
      <c r="C9" t="s">
        <v>86</v>
      </c>
      <c r="D9" s="87">
        <f>КАГ!D9</f>
        <v>63</v>
      </c>
      <c r="E9" s="246" t="s">
        <v>5</v>
      </c>
      <c r="F9" s="247"/>
      <c r="G9" s="153" t="s">
        <v>126</v>
      </c>
      <c r="H9" s="153"/>
      <c r="I9" s="219" t="str">
        <f>КАГ!I9:J9</f>
        <v>Чесноков С.Л.</v>
      </c>
      <c r="J9" s="220"/>
      <c r="K9" s="213"/>
      <c r="L9" s="213"/>
      <c r="M9" s="213"/>
      <c r="N9" s="213"/>
      <c r="O9" s="213"/>
      <c r="P9" s="213"/>
      <c r="Q9" s="213"/>
      <c r="R9" s="213"/>
      <c r="S9" s="213"/>
      <c r="T9" s="213"/>
    </row>
    <row r="10" spans="1:20" ht="15.75" x14ac:dyDescent="0.25">
      <c r="A10" s="43" t="s">
        <v>2</v>
      </c>
      <c r="B10" s="248" t="str">
        <f>КАГ!B10:C10</f>
        <v>ОКС ПST</v>
      </c>
      <c r="C10" s="249"/>
      <c r="D10" s="19"/>
      <c r="E10" s="151" t="s">
        <v>6</v>
      </c>
      <c r="F10" s="152"/>
      <c r="G10" s="153" t="s">
        <v>122</v>
      </c>
      <c r="H10" s="153"/>
      <c r="I10" s="219" t="str">
        <f>КАГ!I10:J10</f>
        <v>Билан Н.А.</v>
      </c>
      <c r="J10" s="220"/>
      <c r="K10" s="213"/>
      <c r="L10" s="213"/>
      <c r="M10" s="213"/>
      <c r="N10" s="213"/>
      <c r="O10" s="213"/>
      <c r="P10" s="213"/>
      <c r="Q10" s="213"/>
      <c r="R10" s="213"/>
      <c r="S10" s="213"/>
      <c r="T10" s="213"/>
    </row>
    <row r="11" spans="1:20" ht="15.75" customHeight="1" x14ac:dyDescent="0.25">
      <c r="A11" s="43" t="s">
        <v>23</v>
      </c>
      <c r="B11" s="68">
        <f>ОТДЕЛЕНИЕ</f>
        <v>19198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9" t="str">
        <f>КАГ!I11:J11</f>
        <v>________</v>
      </c>
      <c r="J11" s="220"/>
      <c r="K11" s="213"/>
      <c r="L11" s="213"/>
      <c r="M11" s="213"/>
      <c r="N11" s="213"/>
      <c r="O11" s="213"/>
      <c r="P11" s="213"/>
      <c r="Q11" s="213"/>
      <c r="R11" s="213"/>
      <c r="S11" s="213"/>
      <c r="T11" s="213"/>
    </row>
    <row r="12" spans="1:20" ht="3" customHeight="1" x14ac:dyDescent="0.25">
      <c r="K12" s="213"/>
      <c r="L12" s="213"/>
      <c r="M12" s="213"/>
      <c r="N12" s="213"/>
      <c r="O12" s="213"/>
      <c r="P12" s="213"/>
      <c r="Q12" s="213"/>
      <c r="R12" s="213"/>
      <c r="S12" s="213"/>
      <c r="T12" s="213"/>
    </row>
    <row r="13" spans="1:20" ht="15.75" x14ac:dyDescent="0.25">
      <c r="A13" s="165" t="s">
        <v>8</v>
      </c>
      <c r="B13" s="166"/>
      <c r="C13" s="253" t="str">
        <f>КАГ!B13:C13</f>
        <v>Sol. lidocaini 2%</v>
      </c>
      <c r="D13" s="254"/>
      <c r="E13" s="84" t="str">
        <f>КАГ!E13</f>
        <v>1 ml</v>
      </c>
      <c r="F13" s="181" t="s">
        <v>9</v>
      </c>
      <c r="G13" s="182"/>
      <c r="H13" s="182"/>
      <c r="I13" s="255" t="str">
        <f>КАГ!I13:J13</f>
        <v>a.radialis.</v>
      </c>
      <c r="J13" s="256"/>
      <c r="K13" s="213"/>
      <c r="L13" s="213"/>
      <c r="M13" s="213"/>
      <c r="N13" s="213"/>
      <c r="O13" s="213"/>
      <c r="P13" s="213"/>
      <c r="Q13" s="213"/>
      <c r="R13" s="213"/>
      <c r="S13" s="213"/>
      <c r="T13" s="213"/>
    </row>
    <row r="14" spans="1:20" ht="15.75" x14ac:dyDescent="0.25">
      <c r="A14" s="165" t="s">
        <v>25</v>
      </c>
      <c r="B14" s="178"/>
      <c r="C14" s="189"/>
      <c r="D14" s="47" t="s">
        <v>35</v>
      </c>
      <c r="E14" s="205" t="s">
        <v>27</v>
      </c>
      <c r="F14" s="206"/>
      <c r="G14" s="206"/>
      <c r="H14" s="206"/>
      <c r="I14" s="206"/>
      <c r="J14" s="207"/>
      <c r="K14" s="213"/>
      <c r="L14" s="213"/>
      <c r="M14" s="213"/>
      <c r="N14" s="213"/>
      <c r="O14" s="213"/>
      <c r="P14" s="213"/>
      <c r="Q14" s="213"/>
      <c r="R14" s="213"/>
      <c r="S14" s="213"/>
      <c r="T14" s="213"/>
    </row>
    <row r="15" spans="1:20" ht="16.5" x14ac:dyDescent="0.25">
      <c r="A15" s="50"/>
      <c r="B15" s="211" t="s">
        <v>48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3"/>
      <c r="L15" s="213"/>
      <c r="M15" s="213"/>
      <c r="N15" s="213"/>
      <c r="O15" s="213"/>
      <c r="P15" s="213"/>
      <c r="Q15" s="213"/>
      <c r="R15" s="213"/>
      <c r="S15" s="213"/>
      <c r="T15" s="21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3"/>
      <c r="L16" s="213"/>
      <c r="M16" s="213"/>
      <c r="N16" s="213"/>
      <c r="O16" s="213"/>
      <c r="P16" s="213"/>
      <c r="Q16" s="213"/>
      <c r="R16" s="213"/>
      <c r="S16" s="213"/>
      <c r="T16" s="213"/>
    </row>
    <row r="17" spans="1:20" ht="16.5" x14ac:dyDescent="0.25">
      <c r="A17" s="51" t="s">
        <v>13</v>
      </c>
      <c r="B17" s="58"/>
      <c r="C17" s="59"/>
      <c r="D17" s="60"/>
      <c r="E17" s="105" t="s">
        <v>137</v>
      </c>
      <c r="F17" s="59"/>
      <c r="G17" s="29"/>
      <c r="H17" s="85"/>
      <c r="I17" s="73"/>
      <c r="J17" s="62"/>
      <c r="K17" s="213"/>
      <c r="L17" s="213"/>
      <c r="M17" s="213"/>
      <c r="N17" s="213"/>
      <c r="O17" s="213"/>
      <c r="P17" s="213"/>
      <c r="Q17" s="213"/>
      <c r="R17" s="213"/>
      <c r="S17" s="213"/>
      <c r="T17" s="213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13"/>
      <c r="L18" s="213"/>
      <c r="M18" s="213"/>
      <c r="N18" s="213"/>
      <c r="O18" s="213"/>
      <c r="P18" s="213"/>
      <c r="Q18" s="213"/>
      <c r="R18" s="213"/>
      <c r="S18" s="213"/>
      <c r="T18" s="213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13"/>
      <c r="L19" s="213"/>
      <c r="M19" s="213"/>
      <c r="N19" s="213"/>
      <c r="O19" s="213"/>
      <c r="P19" s="213"/>
      <c r="Q19" s="213"/>
      <c r="R19" s="213"/>
      <c r="S19" s="213"/>
      <c r="T19" s="213"/>
    </row>
    <row r="20" spans="1:20" ht="15.75" x14ac:dyDescent="0.25">
      <c r="A20" s="70" t="s">
        <v>16</v>
      </c>
      <c r="B20" s="221" t="s">
        <v>87</v>
      </c>
      <c r="C20" s="222"/>
      <c r="D20" s="69" t="s">
        <v>155</v>
      </c>
      <c r="E20" s="156" t="s">
        <v>26</v>
      </c>
      <c r="F20" s="156"/>
      <c r="G20" s="104" t="s">
        <v>138</v>
      </c>
      <c r="H20" s="156" t="s">
        <v>29</v>
      </c>
      <c r="I20" s="156"/>
      <c r="J20" s="12">
        <v>2059</v>
      </c>
      <c r="K20" s="213"/>
      <c r="L20" s="213"/>
      <c r="M20" s="213"/>
      <c r="N20" s="213"/>
      <c r="O20" s="213"/>
      <c r="P20" s="213"/>
      <c r="Q20" s="213"/>
      <c r="R20" s="213"/>
      <c r="S20" s="213"/>
      <c r="T20" s="213"/>
    </row>
    <row r="21" spans="1:20" ht="19.5" customHeight="1" x14ac:dyDescent="0.45">
      <c r="A21" s="82" t="s">
        <v>47</v>
      </c>
      <c r="B21" s="83"/>
      <c r="C21" s="257">
        <v>0.32569444444444445</v>
      </c>
      <c r="D21" s="258"/>
      <c r="E21" s="250" t="s">
        <v>31</v>
      </c>
      <c r="F21" s="251"/>
      <c r="G21" s="251"/>
      <c r="H21" s="251"/>
      <c r="I21" s="251"/>
      <c r="J21" s="252"/>
      <c r="K21" s="213"/>
      <c r="L21" s="213"/>
      <c r="M21" s="213"/>
      <c r="N21" s="213"/>
      <c r="O21" s="213"/>
      <c r="P21" s="213"/>
      <c r="Q21" s="213"/>
      <c r="R21" s="213"/>
      <c r="S21" s="213"/>
      <c r="T21" s="213"/>
    </row>
    <row r="22" spans="1:20" x14ac:dyDescent="0.25">
      <c r="A22" s="66"/>
      <c r="B22" s="1"/>
      <c r="C22" s="1"/>
      <c r="D22" s="1"/>
      <c r="E22" s="260" t="s">
        <v>154</v>
      </c>
      <c r="F22" s="217"/>
      <c r="G22" s="217"/>
      <c r="H22" s="217"/>
      <c r="I22" s="217"/>
      <c r="J22" s="218"/>
      <c r="K22" s="213"/>
      <c r="L22" s="213"/>
      <c r="M22" s="213"/>
      <c r="N22" s="213"/>
      <c r="O22" s="213"/>
      <c r="P22" s="213"/>
      <c r="Q22" s="213"/>
      <c r="R22" s="213"/>
      <c r="S22" s="213"/>
      <c r="T22" s="213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3"/>
      <c r="L23" s="213"/>
      <c r="M23" s="213"/>
      <c r="N23" s="213"/>
      <c r="O23" s="213"/>
      <c r="P23" s="213"/>
      <c r="Q23" s="213"/>
      <c r="R23" s="213"/>
      <c r="S23" s="213"/>
      <c r="T23" s="213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3"/>
      <c r="L24" s="213"/>
      <c r="M24" s="213"/>
      <c r="N24" s="213"/>
      <c r="O24" s="213"/>
      <c r="P24" s="213"/>
      <c r="Q24" s="213"/>
      <c r="R24" s="213"/>
      <c r="S24" s="213"/>
      <c r="T24" s="213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3"/>
      <c r="L25" s="213"/>
      <c r="M25" s="213"/>
      <c r="N25" s="213"/>
      <c r="O25" s="213"/>
      <c r="P25" s="213"/>
      <c r="Q25" s="213"/>
      <c r="R25" s="213"/>
      <c r="S25" s="213"/>
      <c r="T25" s="213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3"/>
      <c r="L26" s="213"/>
      <c r="M26" s="213"/>
      <c r="N26" s="213"/>
      <c r="O26" s="213"/>
      <c r="P26" s="213"/>
      <c r="Q26" s="213"/>
      <c r="R26" s="213"/>
      <c r="S26" s="213"/>
      <c r="T26" s="213"/>
    </row>
    <row r="27" spans="1:20" x14ac:dyDescent="0.25">
      <c r="A27" s="66"/>
      <c r="B27" s="1"/>
      <c r="C27" s="1"/>
      <c r="D27" s="61"/>
      <c r="E27" s="217"/>
      <c r="F27" s="217"/>
      <c r="G27" s="217"/>
      <c r="H27" s="217"/>
      <c r="I27" s="217"/>
      <c r="J27" s="218"/>
      <c r="K27" s="213"/>
      <c r="L27" s="213"/>
      <c r="M27" s="213"/>
      <c r="N27" s="213"/>
      <c r="O27" s="213"/>
      <c r="P27" s="213"/>
      <c r="Q27" s="213"/>
      <c r="R27" s="213"/>
      <c r="S27" s="213"/>
      <c r="T27" s="213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3"/>
      <c r="L28" s="213"/>
      <c r="M28" s="213"/>
      <c r="N28" s="213"/>
      <c r="O28" s="213"/>
      <c r="P28" s="213"/>
      <c r="Q28" s="213"/>
      <c r="R28" s="213"/>
      <c r="S28" s="213"/>
      <c r="T28" s="213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3"/>
      <c r="L29" s="213"/>
      <c r="M29" s="213"/>
      <c r="N29" s="213"/>
      <c r="O29" s="213"/>
      <c r="P29" s="213"/>
      <c r="Q29" s="213"/>
      <c r="R29" s="213"/>
      <c r="S29" s="213"/>
      <c r="T29" s="213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3"/>
      <c r="L30" s="213"/>
      <c r="M30" s="213"/>
      <c r="N30" s="213"/>
      <c r="O30" s="213"/>
      <c r="P30" s="213"/>
      <c r="Q30" s="213"/>
      <c r="R30" s="213"/>
      <c r="S30" s="213"/>
      <c r="T30" s="213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3"/>
      <c r="L31" s="213"/>
      <c r="M31" s="213"/>
      <c r="N31" s="213"/>
      <c r="O31" s="213"/>
      <c r="P31" s="213"/>
      <c r="Q31" s="213"/>
      <c r="R31" s="213"/>
      <c r="S31" s="213"/>
      <c r="T31" s="213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3"/>
      <c r="L32" s="213"/>
      <c r="M32" s="213"/>
      <c r="N32" s="213"/>
      <c r="O32" s="213"/>
      <c r="P32" s="213"/>
      <c r="Q32" s="213"/>
      <c r="R32" s="213"/>
      <c r="S32" s="213"/>
      <c r="T32" s="213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3"/>
      <c r="L33" s="213"/>
      <c r="M33" s="213"/>
      <c r="N33" s="213"/>
      <c r="O33" s="213"/>
      <c r="P33" s="213"/>
      <c r="Q33" s="213"/>
      <c r="R33" s="213"/>
      <c r="S33" s="213"/>
      <c r="T33" s="213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3"/>
      <c r="L34" s="213"/>
      <c r="M34" s="213"/>
      <c r="N34" s="213"/>
      <c r="O34" s="213"/>
      <c r="P34" s="213"/>
      <c r="Q34" s="213"/>
      <c r="R34" s="213"/>
      <c r="S34" s="213"/>
      <c r="T34" s="213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3"/>
      <c r="L35" s="213"/>
      <c r="M35" s="213"/>
      <c r="N35" s="213"/>
      <c r="O35" s="213"/>
      <c r="P35" s="213"/>
      <c r="Q35" s="213"/>
      <c r="R35" s="213"/>
      <c r="S35" s="213"/>
      <c r="T35" s="213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3"/>
      <c r="L36" s="213"/>
      <c r="M36" s="213"/>
      <c r="N36" s="213"/>
      <c r="O36" s="213"/>
      <c r="P36" s="213"/>
      <c r="Q36" s="213"/>
      <c r="R36" s="213"/>
      <c r="S36" s="213"/>
      <c r="T36" s="213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3"/>
      <c r="L37" s="213"/>
      <c r="M37" s="213"/>
      <c r="N37" s="213"/>
      <c r="O37" s="213"/>
      <c r="P37" s="213"/>
      <c r="Q37" s="213"/>
      <c r="R37" s="213"/>
      <c r="S37" s="213"/>
      <c r="T37" s="213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3"/>
      <c r="L38" s="213"/>
      <c r="M38" s="213"/>
      <c r="N38" s="213"/>
      <c r="O38" s="213"/>
      <c r="P38" s="213"/>
      <c r="Q38" s="213"/>
      <c r="R38" s="213"/>
      <c r="S38" s="213"/>
      <c r="T38" s="213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3"/>
      <c r="L39" s="213"/>
      <c r="M39" s="213"/>
      <c r="N39" s="213"/>
      <c r="O39" s="213"/>
      <c r="P39" s="213"/>
      <c r="Q39" s="213"/>
      <c r="R39" s="213"/>
      <c r="S39" s="213"/>
      <c r="T39" s="213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3"/>
      <c r="L40" s="213"/>
      <c r="M40" s="213"/>
      <c r="N40" s="213"/>
      <c r="O40" s="213"/>
      <c r="P40" s="213"/>
      <c r="Q40" s="213"/>
      <c r="R40" s="213"/>
      <c r="S40" s="213"/>
      <c r="T40" s="213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3"/>
      <c r="L41" s="213"/>
      <c r="M41" s="213"/>
      <c r="N41" s="213"/>
      <c r="O41" s="213"/>
      <c r="P41" s="213"/>
      <c r="Q41" s="213"/>
      <c r="R41" s="213"/>
      <c r="S41" s="213"/>
      <c r="T41" s="213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3"/>
      <c r="L42" s="213"/>
      <c r="M42" s="213"/>
      <c r="N42" s="213"/>
      <c r="O42" s="213"/>
      <c r="P42" s="213"/>
      <c r="Q42" s="213"/>
      <c r="R42" s="213"/>
      <c r="S42" s="213"/>
      <c r="T42" s="213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3"/>
      <c r="L43" s="213"/>
      <c r="M43" s="213"/>
      <c r="N43" s="213"/>
      <c r="O43" s="213"/>
      <c r="P43" s="213"/>
      <c r="Q43" s="213"/>
      <c r="R43" s="213"/>
      <c r="S43" s="213"/>
      <c r="T43" s="213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3"/>
      <c r="L44" s="213"/>
      <c r="M44" s="213"/>
      <c r="N44" s="213"/>
      <c r="O44" s="213"/>
      <c r="P44" s="213"/>
      <c r="Q44" s="213"/>
      <c r="R44" s="213"/>
      <c r="S44" s="213"/>
      <c r="T44" s="213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3"/>
      <c r="L45" s="213"/>
      <c r="M45" s="213"/>
      <c r="N45" s="213"/>
      <c r="O45" s="213"/>
      <c r="P45" s="213"/>
      <c r="Q45" s="213"/>
      <c r="R45" s="213"/>
      <c r="S45" s="213"/>
      <c r="T45" s="213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3"/>
      <c r="L46" s="213"/>
      <c r="M46" s="213"/>
      <c r="N46" s="213"/>
      <c r="O46" s="213"/>
      <c r="P46" s="213"/>
      <c r="Q46" s="213"/>
      <c r="R46" s="213"/>
      <c r="S46" s="213"/>
      <c r="T46" s="213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3"/>
      <c r="L47" s="213"/>
      <c r="M47" s="213"/>
      <c r="N47" s="213"/>
      <c r="O47" s="213"/>
      <c r="P47" s="213"/>
      <c r="Q47" s="213"/>
      <c r="R47" s="213"/>
      <c r="S47" s="213"/>
      <c r="T47" s="213"/>
    </row>
    <row r="48" spans="1:20" ht="15.75" x14ac:dyDescent="0.25">
      <c r="A48" s="242" t="s">
        <v>32</v>
      </c>
      <c r="B48" s="243"/>
      <c r="C48" s="74"/>
      <c r="D48" s="1"/>
      <c r="E48" s="217"/>
      <c r="F48" s="217"/>
      <c r="G48" s="217"/>
      <c r="H48" s="217"/>
      <c r="I48" s="217"/>
      <c r="J48" s="218"/>
      <c r="K48" s="213"/>
      <c r="L48" s="213"/>
      <c r="M48" s="213"/>
      <c r="N48" s="213"/>
      <c r="O48" s="213"/>
      <c r="P48" s="213"/>
      <c r="Q48" s="213"/>
      <c r="R48" s="213"/>
      <c r="S48" s="213"/>
      <c r="T48" s="213"/>
    </row>
    <row r="49" spans="1:20" x14ac:dyDescent="0.25">
      <c r="A49" s="244" t="s">
        <v>139</v>
      </c>
      <c r="B49" s="124"/>
      <c r="C49" s="124"/>
      <c r="D49" s="124"/>
      <c r="E49" s="124"/>
      <c r="F49" s="124"/>
      <c r="G49" s="124"/>
      <c r="H49" s="124"/>
      <c r="I49" s="124"/>
      <c r="J49" s="245"/>
      <c r="K49" s="213"/>
      <c r="L49" s="213"/>
      <c r="M49" s="213"/>
      <c r="N49" s="213"/>
      <c r="O49" s="213"/>
      <c r="P49" s="213"/>
      <c r="Q49" s="213"/>
      <c r="R49" s="213"/>
      <c r="S49" s="213"/>
      <c r="T49" s="213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5"/>
      <c r="K50" s="213"/>
      <c r="L50" s="213"/>
      <c r="M50" s="213"/>
      <c r="N50" s="213"/>
      <c r="O50" s="213"/>
      <c r="P50" s="213"/>
      <c r="Q50" s="213"/>
      <c r="R50" s="213"/>
      <c r="S50" s="213"/>
      <c r="T50" s="213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5"/>
      <c r="K51" s="213"/>
      <c r="L51" s="213"/>
      <c r="M51" s="213"/>
      <c r="N51" s="213"/>
      <c r="O51" s="213"/>
      <c r="P51" s="213"/>
      <c r="Q51" s="213"/>
      <c r="R51" s="213"/>
      <c r="S51" s="213"/>
      <c r="T51" s="213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5"/>
      <c r="K52" s="213"/>
      <c r="L52" s="213"/>
      <c r="M52" s="213"/>
      <c r="N52" s="213"/>
      <c r="O52" s="213"/>
      <c r="P52" s="213"/>
      <c r="Q52" s="213"/>
      <c r="R52" s="213"/>
      <c r="S52" s="213"/>
      <c r="T52" s="213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5"/>
      <c r="K53" s="213"/>
      <c r="L53" s="213"/>
      <c r="M53" s="213"/>
      <c r="N53" s="213"/>
      <c r="O53" s="213"/>
      <c r="P53" s="213"/>
      <c r="Q53" s="213"/>
      <c r="R53" s="213"/>
      <c r="S53" s="213"/>
      <c r="T53" s="213"/>
    </row>
    <row r="54" spans="1:20" ht="15.75" x14ac:dyDescent="0.25">
      <c r="A54" s="240" t="s">
        <v>38</v>
      </c>
      <c r="B54" s="241"/>
      <c r="C54" s="241"/>
      <c r="D54" s="75"/>
      <c r="E54" s="75"/>
      <c r="F54" s="75"/>
      <c r="G54" s="178" t="s">
        <v>22</v>
      </c>
      <c r="H54" s="166"/>
      <c r="I54" s="64"/>
      <c r="J54" s="65"/>
      <c r="K54" s="213"/>
      <c r="L54" s="213"/>
      <c r="M54" s="213"/>
      <c r="N54" s="213"/>
      <c r="O54" s="213"/>
      <c r="P54" s="213"/>
      <c r="Q54" s="213"/>
      <c r="R54" s="213"/>
      <c r="S54" s="213"/>
      <c r="T54" s="213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G9:H9"/>
    <mergeCell ref="G10:H10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H19" sqref="H19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85</v>
      </c>
      <c r="C1" s="259"/>
      <c r="D1" s="259"/>
    </row>
    <row r="3" spans="1:6" x14ac:dyDescent="0.25">
      <c r="A3" s="102" t="s">
        <v>84</v>
      </c>
      <c r="B3" s="91" t="s">
        <v>59</v>
      </c>
      <c r="C3" s="91" t="s">
        <v>60</v>
      </c>
      <c r="D3" s="91" t="s">
        <v>62</v>
      </c>
      <c r="E3" s="103" t="s">
        <v>117</v>
      </c>
      <c r="F3" s="103" t="s">
        <v>118</v>
      </c>
    </row>
    <row r="4" spans="1:6" x14ac:dyDescent="0.25">
      <c r="A4" s="89">
        <v>1</v>
      </c>
      <c r="B4" t="s">
        <v>52</v>
      </c>
      <c r="C4" t="s">
        <v>61</v>
      </c>
      <c r="D4" t="s">
        <v>75</v>
      </c>
      <c r="E4" t="s">
        <v>119</v>
      </c>
      <c r="F4" t="s">
        <v>120</v>
      </c>
    </row>
    <row r="5" spans="1:6" x14ac:dyDescent="0.25">
      <c r="A5" s="89">
        <v>2</v>
      </c>
      <c r="B5" t="s">
        <v>56</v>
      </c>
      <c r="C5" t="s">
        <v>63</v>
      </c>
      <c r="D5" t="s">
        <v>80</v>
      </c>
      <c r="E5" t="s">
        <v>121</v>
      </c>
      <c r="F5" t="s">
        <v>122</v>
      </c>
    </row>
    <row r="6" spans="1:6" x14ac:dyDescent="0.25">
      <c r="A6" s="89">
        <v>3</v>
      </c>
      <c r="B6" t="s">
        <v>58</v>
      </c>
      <c r="C6" t="s">
        <v>64</v>
      </c>
      <c r="D6" t="s">
        <v>76</v>
      </c>
      <c r="E6" t="s">
        <v>115</v>
      </c>
      <c r="F6" t="s">
        <v>123</v>
      </c>
    </row>
    <row r="7" spans="1:6" x14ac:dyDescent="0.25">
      <c r="A7" s="89">
        <v>4</v>
      </c>
      <c r="B7" t="s">
        <v>53</v>
      </c>
      <c r="C7" t="s">
        <v>65</v>
      </c>
      <c r="D7" t="s">
        <v>77</v>
      </c>
      <c r="E7" t="s">
        <v>124</v>
      </c>
      <c r="F7" t="s">
        <v>125</v>
      </c>
    </row>
    <row r="8" spans="1:6" x14ac:dyDescent="0.25">
      <c r="A8" s="89">
        <v>5</v>
      </c>
      <c r="B8" t="s">
        <v>51</v>
      </c>
      <c r="C8" t="s">
        <v>66</v>
      </c>
      <c r="D8" t="s">
        <v>78</v>
      </c>
      <c r="E8" t="s">
        <v>126</v>
      </c>
      <c r="F8" t="s">
        <v>127</v>
      </c>
    </row>
    <row r="9" spans="1:6" x14ac:dyDescent="0.25">
      <c r="A9" s="89">
        <v>6</v>
      </c>
      <c r="B9" t="s">
        <v>57</v>
      </c>
      <c r="C9" t="s">
        <v>68</v>
      </c>
      <c r="D9" t="s">
        <v>81</v>
      </c>
      <c r="E9" t="s">
        <v>128</v>
      </c>
      <c r="F9" t="s">
        <v>116</v>
      </c>
    </row>
    <row r="10" spans="1:6" x14ac:dyDescent="0.25">
      <c r="A10" s="89">
        <v>7</v>
      </c>
      <c r="B10" t="s">
        <v>55</v>
      </c>
      <c r="C10" t="s">
        <v>67</v>
      </c>
      <c r="D10" t="s">
        <v>82</v>
      </c>
      <c r="E10" t="s">
        <v>129</v>
      </c>
      <c r="F10" t="s">
        <v>130</v>
      </c>
    </row>
    <row r="11" spans="1:6" x14ac:dyDescent="0.25">
      <c r="A11" s="89">
        <v>8</v>
      </c>
      <c r="B11" t="s">
        <v>54</v>
      </c>
      <c r="C11" t="s">
        <v>50</v>
      </c>
      <c r="D11" t="s">
        <v>83</v>
      </c>
      <c r="E11" t="s">
        <v>131</v>
      </c>
    </row>
    <row r="12" spans="1:6" x14ac:dyDescent="0.25">
      <c r="A12" s="89">
        <v>9</v>
      </c>
      <c r="B12" t="s">
        <v>49</v>
      </c>
      <c r="C12" t="s">
        <v>69</v>
      </c>
      <c r="D12" t="s">
        <v>79</v>
      </c>
      <c r="E12" t="s">
        <v>132</v>
      </c>
    </row>
    <row r="13" spans="1:6" x14ac:dyDescent="0.25">
      <c r="A13" s="89">
        <v>10</v>
      </c>
      <c r="C13" t="s">
        <v>70</v>
      </c>
      <c r="E13" t="s">
        <v>133</v>
      </c>
    </row>
    <row r="14" spans="1:6" x14ac:dyDescent="0.25">
      <c r="A14" s="89">
        <v>11</v>
      </c>
      <c r="C14" t="s">
        <v>71</v>
      </c>
      <c r="E14" t="s">
        <v>134</v>
      </c>
    </row>
    <row r="15" spans="1:6" x14ac:dyDescent="0.25">
      <c r="A15" s="89">
        <v>12</v>
      </c>
      <c r="C15" t="s">
        <v>72</v>
      </c>
      <c r="E15" t="s">
        <v>136</v>
      </c>
    </row>
    <row r="16" spans="1:6" x14ac:dyDescent="0.25">
      <c r="A16" s="89">
        <v>13</v>
      </c>
      <c r="C16" t="s">
        <v>73</v>
      </c>
    </row>
    <row r="17" spans="1:6" x14ac:dyDescent="0.25">
      <c r="A17" s="89">
        <v>14</v>
      </c>
      <c r="C17" t="s">
        <v>74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2" t="s">
        <v>98</v>
      </c>
      <c r="B8" s="93" t="s">
        <v>99</v>
      </c>
      <c r="C8" s="93" t="s">
        <v>100</v>
      </c>
      <c r="D8" s="94" t="s">
        <v>101</v>
      </c>
      <c r="E8" s="92" t="s">
        <v>102</v>
      </c>
      <c r="F8" s="93" t="s">
        <v>103</v>
      </c>
      <c r="G8" s="93" t="s">
        <v>104</v>
      </c>
      <c r="H8" s="92" t="s">
        <v>105</v>
      </c>
      <c r="I8" s="95" t="s">
        <v>106</v>
      </c>
    </row>
    <row r="9" spans="1:9" ht="111.6" customHeight="1" x14ac:dyDescent="0.25">
      <c r="A9" s="96">
        <v>38</v>
      </c>
      <c r="B9" s="97">
        <v>183</v>
      </c>
      <c r="C9" s="98" t="s">
        <v>107</v>
      </c>
      <c r="D9" s="99">
        <v>217100</v>
      </c>
      <c r="E9" s="96">
        <v>45</v>
      </c>
      <c r="F9" s="97" t="s">
        <v>108</v>
      </c>
      <c r="G9" s="97" t="s">
        <v>109</v>
      </c>
      <c r="H9" s="96">
        <v>21166</v>
      </c>
      <c r="I9" s="100" t="s">
        <v>110</v>
      </c>
    </row>
    <row r="10" spans="1:9" ht="111.6" customHeight="1" x14ac:dyDescent="0.25">
      <c r="A10" s="96">
        <v>41</v>
      </c>
      <c r="B10" s="97">
        <v>183</v>
      </c>
      <c r="C10" s="98" t="s">
        <v>107</v>
      </c>
      <c r="D10" s="99">
        <v>187359</v>
      </c>
      <c r="E10" s="96">
        <v>45</v>
      </c>
      <c r="F10" s="97" t="s">
        <v>108</v>
      </c>
      <c r="G10" s="97" t="s">
        <v>111</v>
      </c>
      <c r="H10" s="96">
        <v>21167</v>
      </c>
      <c r="I10" s="100" t="s">
        <v>112</v>
      </c>
    </row>
    <row r="11" spans="1:9" ht="111.6" customHeight="1" x14ac:dyDescent="0.25">
      <c r="A11" s="96">
        <v>37</v>
      </c>
      <c r="B11" s="97">
        <v>183</v>
      </c>
      <c r="C11" s="98" t="s">
        <v>107</v>
      </c>
      <c r="D11" s="99">
        <v>190322</v>
      </c>
      <c r="E11" s="96">
        <v>46</v>
      </c>
      <c r="F11" s="97" t="s">
        <v>113</v>
      </c>
      <c r="G11" s="97" t="s">
        <v>109</v>
      </c>
      <c r="H11" s="96">
        <v>21166</v>
      </c>
      <c r="I11" s="100" t="s">
        <v>110</v>
      </c>
    </row>
    <row r="12" spans="1:9" ht="111.6" customHeight="1" x14ac:dyDescent="0.25">
      <c r="A12" s="96">
        <v>40</v>
      </c>
      <c r="B12" s="97">
        <v>183</v>
      </c>
      <c r="C12" s="98" t="s">
        <v>107</v>
      </c>
      <c r="D12" s="99">
        <v>148617</v>
      </c>
      <c r="E12" s="96">
        <v>46</v>
      </c>
      <c r="F12" s="97" t="s">
        <v>113</v>
      </c>
      <c r="G12" s="97" t="s">
        <v>111</v>
      </c>
      <c r="H12" s="96">
        <v>21167</v>
      </c>
      <c r="I12" s="101" t="s">
        <v>112</v>
      </c>
    </row>
    <row r="13" spans="1:9" ht="111.6" customHeight="1" x14ac:dyDescent="0.25">
      <c r="A13" s="96">
        <v>36</v>
      </c>
      <c r="B13" s="97">
        <v>183</v>
      </c>
      <c r="C13" s="98" t="s">
        <v>107</v>
      </c>
      <c r="D13" s="99">
        <v>163507</v>
      </c>
      <c r="E13" s="96">
        <v>47</v>
      </c>
      <c r="F13" s="98" t="s">
        <v>114</v>
      </c>
      <c r="G13" s="98" t="s">
        <v>109</v>
      </c>
      <c r="H13" s="96">
        <v>21166</v>
      </c>
      <c r="I13" s="101" t="s">
        <v>110</v>
      </c>
    </row>
    <row r="14" spans="1:9" ht="111.6" customHeight="1" x14ac:dyDescent="0.25">
      <c r="A14" s="96">
        <v>39</v>
      </c>
      <c r="B14" s="97">
        <v>183</v>
      </c>
      <c r="C14" s="98" t="s">
        <v>107</v>
      </c>
      <c r="D14" s="99">
        <v>121748</v>
      </c>
      <c r="E14" s="96">
        <v>47</v>
      </c>
      <c r="F14" s="98" t="s">
        <v>114</v>
      </c>
      <c r="G14" s="98" t="s">
        <v>111</v>
      </c>
      <c r="H14" s="96">
        <v>21167</v>
      </c>
      <c r="I14" s="101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2021-12-19T07:10:24Z</dcterms:modified>
  <cp:category>Рентгенэндоваскулярные хирурги</cp:category>
</cp:coreProperties>
</file>