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2\29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B11" i="2"/>
  <c r="B10" i="2"/>
  <c r="D21" i="3" l="1"/>
  <c r="C21" i="3"/>
  <c r="B21" i="3"/>
  <c r="I7" i="2" l="1"/>
  <c r="I13" i="2" l="1"/>
  <c r="E13" i="2"/>
  <c r="C13" i="2"/>
  <c r="I11" i="2"/>
  <c r="C11" i="2"/>
  <c r="I10" i="2"/>
  <c r="I9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<sst xmlns="http://schemas.openxmlformats.org/spreadsheetml/2006/main" count="203" uniqueCount="155">
  <si>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</si>
  <si>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</si>
  <si>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</si>
  <si>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</si>
  <si>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</si>
  <si>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</si>
  <si>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</si>
  <si>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</si>
  <si>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</si>
  <si>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</si>
  <si>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</si>
  <si>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</si>
  <si>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</si>
  <si>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</si>
  <si>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</si>
  <si>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</si>
  <si>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</si>
  <si>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</si>
  <si>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</si>
  <si>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</si>
  <si>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</si>
  <si>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</si>
  <si>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</si>
  <si>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</si>
  <si>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</si>
  <si>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</si>
  <si>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</si>
  <si>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</si>
  <si>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</si>
  <si>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</si>
  <si>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</si>
  <si>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</si>
  <si>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</si>
  <si>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</si>
  <si>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</si>
  <si>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</si>
  <si>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</si>
  <si>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</si>
  <si>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</si>
  <si>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</si>
  <si>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</si>
  <si>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</si>
  <si>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</si>
  <si>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</si>
  <si>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</si>
  <si>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</si>
  <si>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</si>
  <si>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</si>
  <si>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</si>
  <si>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</si>
  <si>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</si>
  <si>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</si>
  <si>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</si>
  <si>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</si>
  <si>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</si>
  <si>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</si>
  <si>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</si>
  <si>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</si>
  <si>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</si>
  <si>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</si>
  <si>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</si>
  <si>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</si>
  <si>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</si>
  <si>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</si>
  <si>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</si>
  <si>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</si>
  <si>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</si>
  <si>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</si>
  <si>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</si>
  <si>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</si>
  <si>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</si>
  <si>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</si>
  <si>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</si>
  <si>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</si>
  <si>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</si>
  <si>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</si>
  <si>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</si>
  <si>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</si>
  <si>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</si>
  <si>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</si>
  <si>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</si>
  <si>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</si>
  <si>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</si>
  <si>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</si>
  <si>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</si>
  <si>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</si>
  <si>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</si>
  <si>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</si>
  <si>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</si>
  <si>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</si>
  <si>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</si>
  <si>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</si>
  <si>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</si>
  <si>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</si>
  <si>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</si>
  <si>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</si>
  <si>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</si>
  <si>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</si>
  <si>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</si>
  <si>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</si>
  <si>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</si>
  <si>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</si>
  <si>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</si>
  <si>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</si>
  <si>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</si>
  <si>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</si>
  <si>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</si>
  <si>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</si>
  <si>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</si>
  <si>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</si>
  <si>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</si>
  <si>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</si>
  <si>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</si>
  <si>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</si>
  <si>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</si>
  <si>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</si>
  <si>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</si>
  <si>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</si>
  <si>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</si>
  <si>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</si>
  <si>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</si>
  <si>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</si>
  <si>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</si>
  <si>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</si>
  <si>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</si>
  <si>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</si>
  <si>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</si>
  <si>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</si>
  <si>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</si>
  <si>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</si>
  <si>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</si>
  <si>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</si>
  <si>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</si>
  <si>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</si>
  <si>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</si>
  <si>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50 ml</t>
  </si>
  <si>
    <t>Бородкина С.А.</t>
  </si>
  <si>
    <t xml:space="preserve">1)Контроль места пункции. Повязка на руке 6ч. </t>
  </si>
  <si>
    <t>левый</t>
  </si>
  <si>
    <t>a.radialis.</t>
  </si>
  <si>
    <t>1 ml</t>
  </si>
  <si>
    <t>Sol. lidocaini 2%</t>
  </si>
  <si>
    <t>начало 17:00</t>
  </si>
  <si>
    <t>окончание: 18:25</t>
  </si>
  <si>
    <t>Филатов А.Н.</t>
  </si>
  <si>
    <t>ОКС БПST</t>
  </si>
  <si>
    <t>31:30</t>
  </si>
  <si>
    <t>эксцентричный стеноз устья и дист/3  30%.</t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</si>
  <si>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гипоплазия, стеноз проксимального сегмента 60%. Кровоток TIMI III. </t>
    </r>
  </si>
  <si>
    <t>эксренная реваскуляризация бассейна ОА и ПНА.</t>
  </si>
  <si>
    <t>Баллонная ангиопластитка со стентированием коронарной артерии - ПНА (1DES), ОА (1DES).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</si>
  <si>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стеноз проксимального сегмента 40%, стеноз среднего сегмента 85%. Кровоток TIMI III. </t>
    </r>
    <r>
      <rPr>
        <b/>
        <sz val="10"/>
        <color theme="1"/>
        <rFont val="Times New Roman"/>
        <family val="1"/>
        <charset val="204"/>
      </rPr>
      <t>ИМА:</t>
    </r>
    <r>
      <rPr>
        <sz val="10"/>
        <color theme="1"/>
        <rFont val="Times New Roman"/>
        <family val="1"/>
        <charset val="204"/>
      </rPr>
      <t xml:space="preserve"> норма.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</si>
  <si>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 xml:space="preserve">:  остаря окклюзия на уровне проксимального сегмента. Кровоток TIMI 1. Хроническая тотальная окклюзия от устья ЗБВ. Ретроградное заполнение до средней трети ЗБВ за счет внутрисистемных коллатералей из бассейна ПНА. Стеноз 75% дистального сегмента ОА (в зоне бифуркации окклюзированной ЗБВ; 1,0,1). </t>
    </r>
  </si>
  <si>
    <t>350 ml</t>
  </si>
  <si>
    <r>
      <rPr>
        <b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)Устье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Sion 180 </t>
    </r>
    <r>
      <rPr>
        <sz val="11"/>
        <color theme="1"/>
        <rFont val="Calibri"/>
        <family val="2"/>
        <charset val="204"/>
        <scheme val="minor"/>
      </rPr>
      <t xml:space="preserve">проведен в дистальный сегмент ОА. Реканализация острой окклюзии на проводнике. Попытки реканализовать хроническую окклюзию ЗБВ коронарными проводниками </t>
    </r>
    <r>
      <rPr>
        <b/>
        <sz val="11"/>
        <color theme="1"/>
        <rFont val="Calibri"/>
        <family val="2"/>
        <charset val="204"/>
        <scheme val="minor"/>
      </rPr>
      <t>Sion 180, Provia 3</t>
    </r>
    <r>
      <rPr>
        <sz val="11"/>
        <color theme="1"/>
        <rFont val="Calibri"/>
        <family val="2"/>
        <charset val="204"/>
        <scheme val="minor"/>
      </rPr>
      <t xml:space="preserve"> безуспешны. Выполнена предилатация субокклюзирующего стеноза пркосимального сегмента и стеноза дистального сегмента ОА БК </t>
    </r>
    <r>
      <rPr>
        <b/>
        <sz val="11"/>
        <color theme="1"/>
        <rFont val="Calibri"/>
        <family val="2"/>
        <charset val="204"/>
        <scheme val="minor"/>
      </rPr>
      <t>Sprinter Legend 2,0-15 мм,</t>
    </r>
    <r>
      <rPr>
        <sz val="11"/>
        <color theme="1"/>
        <rFont val="Calibri"/>
        <family val="2"/>
        <charset val="204"/>
        <scheme val="minor"/>
      </rPr>
      <t xml:space="preserve"> давлением 12 атм. В зону остаточного стеноза пркосимального сегмента имплантрован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3,0-22  mm </t>
    </r>
    <r>
      <rPr>
        <sz val="11"/>
        <color theme="1"/>
        <rFont val="Calibri"/>
        <family val="2"/>
        <charset val="204"/>
        <scheme val="minor"/>
      </rPr>
      <t>давлением 16 атм</t>
    </r>
    <r>
      <rPr>
        <b/>
        <sz val="11"/>
        <color theme="1"/>
        <rFont val="Calibri"/>
        <family val="2"/>
        <charset val="204"/>
        <scheme val="minor"/>
      </rPr>
      <t xml:space="preserve">. 2)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Sion 180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ПМЖА. В зону значимого стеноза среднего сегмента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3,5-15 мм,</t>
    </r>
    <r>
      <rPr>
        <sz val="11"/>
        <color theme="1"/>
        <rFont val="Calibri"/>
        <family val="2"/>
        <charset val="204"/>
        <scheme val="minor"/>
      </rPr>
      <t xml:space="preserve"> давллением 14 атм.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Ангиографический результат удовлетворительный, кровоток по ОА и ПМЖА восстановлен  TIMI III. Пациент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</si>
</sst>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55" fillId="0" borderId="0"/>
    <xf numFmtId="0" fontId="53" fillId="5" borderId="0" applyNumberFormat="0" applyBorder="0" applyAlignment="0" applyProtection="0"/>
    <xf numFmtId="0" fontId="3" fillId="6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7" fillId="5" borderId="44" xfId="3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7" fillId="5" borderId="46" xfId="3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2" fillId="4" borderId="0" xfId="1" applyFont="1" applyProtection="1">
      <protection locked="0"/>
    </xf>
    <xf numFmtId="0" fontId="2" fillId="4" borderId="0" xfId="1" applyFont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20" fillId="0" borderId="7" xfId="0" applyFont="1" applyFill="1" applyBorder="1"/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8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left"/>
      <protection hidden="1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0" fillId="0" borderId="14" xfId="0" applyFont="1" applyFill="1" applyBorder="1" applyAlignment="1"/>
    <xf numFmtId="0" fontId="0" fillId="0" borderId="0" xfId="0" applyFont="1" applyFill="1" applyBorder="1" applyAlignment="1"/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6" borderId="11" xfId="4" applyFont="1" applyBorder="1" applyAlignment="1"/>
    <xf numFmtId="0" fontId="20" fillId="6" borderId="12" xfId="4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6" borderId="26" xfId="4" applyFont="1" applyBorder="1" applyAlignment="1"/>
    <xf numFmtId="0" fontId="20" fillId="6" borderId="27" xfId="4" applyFont="1" applyBorder="1" applyAlignment="1"/>
    <xf numFmtId="0" fontId="56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2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4" t="s">
        <v>34</v>
      </c>
      <c r="C1" s="155"/>
      <c r="D1" s="155"/>
      <c r="E1" s="155"/>
      <c r="F1" s="155"/>
      <c r="G1" s="155"/>
      <c r="H1" s="155"/>
      <c r="I1" s="155"/>
      <c r="J1" s="14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</row>
    <row r="2" spans="1:22" ht="18.75" x14ac:dyDescent="0.25">
      <c r="A2" s="15"/>
      <c r="B2" s="16"/>
      <c r="C2" s="157" t="s">
        <v>24</v>
      </c>
      <c r="D2" s="158"/>
      <c r="E2" s="158"/>
      <c r="F2" s="158"/>
      <c r="G2" s="158"/>
      <c r="H2" s="158"/>
      <c r="I2" s="16"/>
      <c r="J2" s="17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</row>
    <row r="3" spans="1:22" ht="17.25" x14ac:dyDescent="0.3">
      <c r="A3" s="15"/>
      <c r="B3" s="170" t="s">
        <v>37</v>
      </c>
      <c r="C3" s="171"/>
      <c r="D3" s="171"/>
      <c r="E3" s="171"/>
      <c r="F3" s="171"/>
      <c r="G3" s="171"/>
      <c r="H3" s="171"/>
      <c r="I3" s="171"/>
      <c r="J3" s="17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</row>
    <row r="4" spans="1:22" ht="15" customHeight="1" x14ac:dyDescent="0.25">
      <c r="A4" s="15"/>
      <c r="B4" s="159" t="s">
        <v>39</v>
      </c>
      <c r="C4" s="159"/>
      <c r="D4" s="159"/>
      <c r="E4" s="159"/>
      <c r="F4" s="159"/>
      <c r="G4" s="159"/>
      <c r="H4" s="159"/>
      <c r="I4" s="159"/>
      <c r="J4" s="17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</row>
    <row r="5" spans="1:22" ht="18.75" customHeight="1" x14ac:dyDescent="0.25">
      <c r="A5" s="15"/>
      <c r="B5" s="172" t="s">
        <v>33</v>
      </c>
      <c r="C5" s="173"/>
      <c r="D5" s="173"/>
      <c r="E5" s="173"/>
      <c r="F5" s="173"/>
      <c r="G5" s="173"/>
      <c r="H5" s="173"/>
      <c r="I5" s="173"/>
      <c r="J5" s="17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</row>
    <row r="7" spans="1:22" ht="15.75" x14ac:dyDescent="0.25">
      <c r="A7" s="43" t="s">
        <v>0</v>
      </c>
      <c r="B7" s="2">
        <v>44559</v>
      </c>
      <c r="C7" s="78" t="s">
        <v>142</v>
      </c>
      <c r="D7" s="19"/>
      <c r="E7" s="160" t="s">
        <v>40</v>
      </c>
      <c r="F7" s="160"/>
      <c r="G7" s="169"/>
      <c r="H7" s="169"/>
      <c r="I7" s="145" t="s">
        <v>49</v>
      </c>
      <c r="J7" s="146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</row>
    <row r="8" spans="1:22" ht="26.25" x14ac:dyDescent="0.25">
      <c r="A8" s="44" t="s">
        <v>3</v>
      </c>
      <c r="B8" s="163" t="s">
        <v>144</v>
      </c>
      <c r="C8" s="164"/>
      <c r="D8" s="19"/>
      <c r="E8" s="151" t="s">
        <v>4</v>
      </c>
      <c r="F8" s="152"/>
      <c r="G8" s="153"/>
      <c r="H8" s="153"/>
      <c r="I8" s="147" t="s">
        <v>63</v>
      </c>
      <c r="J8" s="148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</row>
    <row r="9" spans="1:22" ht="25.5" customHeight="1" x14ac:dyDescent="0.25">
      <c r="A9" s="45" t="s">
        <v>1</v>
      </c>
      <c r="B9" s="86">
        <v>18322</v>
      </c>
      <c r="C9" t="s">
        <v>86</v>
      </c>
      <c r="D9" s="87">
        <f>DATEDIF(B9,$B$7,"y")</f>
        <v>71</v>
      </c>
      <c r="E9" s="151" t="s">
        <v>5</v>
      </c>
      <c r="F9" s="152"/>
      <c r="G9" s="153"/>
      <c r="H9" s="153"/>
      <c r="I9" s="147" t="s">
        <v>124</v>
      </c>
      <c r="J9" s="148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</row>
    <row r="10" spans="1:22" ht="15" customHeight="1" x14ac:dyDescent="0.25">
      <c r="A10" s="43" t="s">
        <v>2</v>
      </c>
      <c r="B10" s="149" t="s">
        <v>145</v>
      </c>
      <c r="C10" s="150"/>
      <c r="D10" s="19"/>
      <c r="E10" s="151" t="s">
        <v>36</v>
      </c>
      <c r="F10" s="152"/>
      <c r="G10" s="153"/>
      <c r="H10" s="153"/>
      <c r="I10" s="147" t="s">
        <v>122</v>
      </c>
      <c r="J10" s="148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</row>
    <row r="11" spans="1:22" ht="15" customHeight="1" x14ac:dyDescent="0.25">
      <c r="A11" s="43" t="s">
        <v>23</v>
      </c>
      <c r="B11" s="77">
        <v>19732</v>
      </c>
      <c r="C11" s="79">
        <v>35</v>
      </c>
      <c r="D11" s="22"/>
      <c r="E11" s="20"/>
      <c r="F11" s="20"/>
      <c r="G11" s="151" t="s">
        <v>7</v>
      </c>
      <c r="H11" s="152"/>
      <c r="I11" s="147" t="s">
        <v>46</v>
      </c>
      <c r="J11" s="148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</row>
    <row r="13" spans="1:22" ht="15.75" x14ac:dyDescent="0.25">
      <c r="A13" s="165" t="s">
        <v>8</v>
      </c>
      <c r="B13" s="166"/>
      <c r="C13" s="167" t="s">
        <v>141</v>
      </c>
      <c r="D13" s="168"/>
      <c r="E13" s="46" t="s">
        <v>140</v>
      </c>
      <c r="F13" s="181" t="s">
        <v>9</v>
      </c>
      <c r="G13" s="182"/>
      <c r="H13" s="182"/>
      <c r="I13" s="179" t="s">
        <v>139</v>
      </c>
      <c r="J13" s="180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</row>
    <row r="14" spans="1:22" ht="15.75" x14ac:dyDescent="0.25">
      <c r="A14" s="165" t="s">
        <v>25</v>
      </c>
      <c r="B14" s="178"/>
      <c r="C14" s="189"/>
      <c r="D14" s="47" t="s">
        <v>35</v>
      </c>
      <c r="E14" s="181" t="s">
        <v>10</v>
      </c>
      <c r="F14" s="181"/>
      <c r="G14" s="181"/>
      <c r="H14" s="181"/>
      <c r="I14" s="181"/>
      <c r="J14" s="190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</row>
    <row r="18" spans="1:22" x14ac:dyDescent="0.25">
      <c r="A18" s="187" t="s">
        <v>11</v>
      </c>
      <c r="B18" s="188"/>
      <c r="C18" s="188"/>
      <c r="D18" s="188"/>
      <c r="E18" s="188"/>
      <c r="F18" s="188"/>
      <c r="G18" s="31"/>
      <c r="H18" s="106" t="s">
        <v>44</v>
      </c>
      <c r="I18" s="107"/>
      <c r="J18" s="108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</row>
    <row r="19" spans="1:22" ht="17.25" x14ac:dyDescent="0.3">
      <c r="A19" s="5"/>
      <c r="B19" s="183" t="s">
        <v>41</v>
      </c>
      <c r="C19" s="184"/>
      <c r="D19" s="184"/>
      <c r="E19" s="185"/>
      <c r="F19" s="183" t="s">
        <v>43</v>
      </c>
      <c r="G19" s="186"/>
      <c r="H19" s="109"/>
      <c r="I19" s="110"/>
      <c r="J19" s="111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</row>
    <row r="22" spans="1:22" x14ac:dyDescent="0.25">
      <c r="A22" s="201" t="s">
        <v>15</v>
      </c>
      <c r="B22" s="202"/>
      <c r="C22" s="31"/>
      <c r="D22" s="31"/>
      <c r="E22" s="31"/>
      <c r="F22" s="31"/>
      <c r="G22" s="31"/>
      <c r="H22" s="19"/>
      <c r="I22" s="31"/>
      <c r="J22" s="32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</row>
    <row r="23" spans="1:22" x14ac:dyDescent="0.25">
      <c r="A23" s="203"/>
      <c r="B23" s="204"/>
      <c r="C23" s="33"/>
      <c r="D23" s="24"/>
      <c r="E23" s="24"/>
      <c r="F23" s="24"/>
      <c r="G23" s="24"/>
      <c r="H23" s="24"/>
      <c r="I23" s="24"/>
      <c r="J23" s="2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</row>
    <row r="24" spans="1:22" ht="15" customHeight="1" x14ac:dyDescent="0.25">
      <c r="A24" s="48" t="s">
        <v>16</v>
      </c>
      <c r="B24" s="161" t="s">
        <v>87</v>
      </c>
      <c r="C24" s="162"/>
      <c r="D24" s="10" t="s">
        <v>135</v>
      </c>
      <c r="E24" s="156" t="s">
        <v>26</v>
      </c>
      <c r="F24" s="156"/>
      <c r="G24" s="11"/>
      <c r="H24" s="156" t="s">
        <v>17</v>
      </c>
      <c r="I24" s="156"/>
      <c r="J24" s="12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</row>
    <row r="26" spans="1:22" ht="15.75" x14ac:dyDescent="0.25">
      <c r="A26" s="23"/>
      <c r="B26" s="19"/>
      <c r="C26" s="19"/>
      <c r="D26" s="19"/>
      <c r="E26" s="191" t="s">
        <v>20</v>
      </c>
      <c r="F26" s="192"/>
      <c r="G26" s="192"/>
      <c r="H26" s="193" t="s">
        <v>138</v>
      </c>
      <c r="I26" s="194"/>
      <c r="J26" s="19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</row>
    <row r="27" spans="1:22" ht="13.5" customHeight="1" x14ac:dyDescent="0.25">
      <c r="A27" s="23"/>
      <c r="B27" s="19"/>
      <c r="C27" s="19"/>
      <c r="D27" s="19"/>
      <c r="E27" s="196" t="s">
        <v>21</v>
      </c>
      <c r="F27" s="197"/>
      <c r="G27" s="198" t="s">
        <v>147</v>
      </c>
      <c r="H27" s="199"/>
      <c r="I27" s="199"/>
      <c r="J27" s="200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</row>
    <row r="28" spans="1:22" ht="15" customHeight="1" x14ac:dyDescent="0.25">
      <c r="A28" s="23"/>
      <c r="B28" s="19"/>
      <c r="C28" s="19"/>
      <c r="D28" s="19"/>
      <c r="E28" s="130" t="s">
        <v>151</v>
      </c>
      <c r="F28" s="131"/>
      <c r="G28" s="131"/>
      <c r="H28" s="131"/>
      <c r="I28" s="131"/>
      <c r="J28" s="132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</row>
    <row r="29" spans="1:22" ht="15" customHeight="1" x14ac:dyDescent="0.25">
      <c r="A29" s="23"/>
      <c r="B29" s="19"/>
      <c r="C29" s="19"/>
      <c r="D29" s="19"/>
      <c r="E29" s="133"/>
      <c r="F29" s="131"/>
      <c r="G29" s="131"/>
      <c r="H29" s="131"/>
      <c r="I29" s="131"/>
      <c r="J29" s="132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</row>
    <row r="30" spans="1:22" ht="15" customHeight="1" x14ac:dyDescent="0.25">
      <c r="A30" s="23"/>
      <c r="B30" s="19"/>
      <c r="C30" s="19"/>
      <c r="D30" s="19"/>
      <c r="E30" s="133"/>
      <c r="F30" s="131"/>
      <c r="G30" s="131"/>
      <c r="H30" s="131"/>
      <c r="I30" s="131"/>
      <c r="J30" s="132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</row>
    <row r="31" spans="1:22" ht="15" customHeight="1" x14ac:dyDescent="0.25">
      <c r="A31" s="23"/>
      <c r="B31" s="19"/>
      <c r="C31" s="19"/>
      <c r="D31" s="19"/>
      <c r="E31" s="133"/>
      <c r="F31" s="131"/>
      <c r="G31" s="131"/>
      <c r="H31" s="131"/>
      <c r="I31" s="131"/>
      <c r="J31" s="132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</row>
    <row r="32" spans="1:22" ht="15" customHeight="1" x14ac:dyDescent="0.25">
      <c r="A32" s="23"/>
      <c r="B32" s="19"/>
      <c r="C32" s="19"/>
      <c r="D32" s="19"/>
      <c r="E32" s="133"/>
      <c r="F32" s="131"/>
      <c r="G32" s="131"/>
      <c r="H32" s="131"/>
      <c r="I32" s="131"/>
      <c r="J32" s="132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</row>
    <row r="33" spans="1:22" ht="15" customHeight="1" x14ac:dyDescent="0.25">
      <c r="A33" s="23"/>
      <c r="B33" s="19"/>
      <c r="C33" s="19"/>
      <c r="D33" s="19"/>
      <c r="E33" s="133"/>
      <c r="F33" s="131"/>
      <c r="G33" s="131"/>
      <c r="H33" s="131"/>
      <c r="I33" s="131"/>
      <c r="J33" s="132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</row>
    <row r="34" spans="1:22" ht="15" customHeight="1" x14ac:dyDescent="0.25">
      <c r="A34" s="23"/>
      <c r="B34" s="19"/>
      <c r="C34" s="19"/>
      <c r="D34" s="19"/>
      <c r="E34" s="130" t="s">
        <v>152</v>
      </c>
      <c r="F34" s="131"/>
      <c r="G34" s="131"/>
      <c r="H34" s="131"/>
      <c r="I34" s="131"/>
      <c r="J34" s="132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</row>
    <row r="35" spans="1:22" ht="15" customHeight="1" x14ac:dyDescent="0.25">
      <c r="A35" s="23"/>
      <c r="B35" s="19"/>
      <c r="C35" s="19"/>
      <c r="D35" s="19"/>
      <c r="E35" s="133"/>
      <c r="F35" s="131"/>
      <c r="G35" s="131"/>
      <c r="H35" s="131"/>
      <c r="I35" s="131"/>
      <c r="J35" s="132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</row>
    <row r="36" spans="1:22" ht="15" customHeight="1" x14ac:dyDescent="0.25">
      <c r="A36" s="23"/>
      <c r="B36" s="19"/>
      <c r="C36" s="19"/>
      <c r="D36" s="19"/>
      <c r="E36" s="133"/>
      <c r="F36" s="131"/>
      <c r="G36" s="131"/>
      <c r="H36" s="131"/>
      <c r="I36" s="131"/>
      <c r="J36" s="132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</row>
    <row r="37" spans="1:22" ht="15" customHeight="1" x14ac:dyDescent="0.25">
      <c r="A37" s="34" t="s">
        <v>12</v>
      </c>
      <c r="B37" s="35"/>
      <c r="C37" s="35"/>
      <c r="D37" s="35"/>
      <c r="E37" s="133"/>
      <c r="F37" s="131"/>
      <c r="G37" s="131"/>
      <c r="H37" s="131"/>
      <c r="I37" s="131"/>
      <c r="J37" s="132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</row>
    <row r="38" spans="1:22" ht="15" customHeight="1" x14ac:dyDescent="0.25">
      <c r="A38" s="36"/>
      <c r="B38" s="35"/>
      <c r="C38" s="35"/>
      <c r="D38" s="35"/>
      <c r="E38" s="133"/>
      <c r="F38" s="131"/>
      <c r="G38" s="131"/>
      <c r="H38" s="131"/>
      <c r="I38" s="131"/>
      <c r="J38" s="132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</row>
    <row r="39" spans="1:22" ht="15" customHeight="1" x14ac:dyDescent="0.25">
      <c r="A39" s="37" t="s">
        <v>18</v>
      </c>
      <c r="B39" s="38"/>
      <c r="C39" s="38"/>
      <c r="D39" s="38"/>
      <c r="E39" s="133"/>
      <c r="F39" s="131"/>
      <c r="G39" s="131"/>
      <c r="H39" s="131"/>
      <c r="I39" s="131"/>
      <c r="J39" s="132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</row>
    <row r="40" spans="1:22" ht="15" customHeight="1" x14ac:dyDescent="0.25">
      <c r="A40" s="37"/>
      <c r="B40" s="38"/>
      <c r="C40" s="38"/>
      <c r="D40" s="38"/>
      <c r="E40" s="130" t="s">
        <v>148</v>
      </c>
      <c r="F40" s="134"/>
      <c r="G40" s="134"/>
      <c r="H40" s="134"/>
      <c r="I40" s="134"/>
      <c r="J40" s="13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</row>
    <row r="41" spans="1:22" ht="15" customHeight="1" x14ac:dyDescent="0.25">
      <c r="A41" s="37"/>
      <c r="B41" s="38"/>
      <c r="C41" s="38"/>
      <c r="D41" s="38"/>
      <c r="E41" s="130"/>
      <c r="F41" s="134"/>
      <c r="G41" s="134"/>
      <c r="H41" s="134"/>
      <c r="I41" s="134"/>
      <c r="J41" s="13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</row>
    <row r="42" spans="1:22" ht="15" customHeight="1" x14ac:dyDescent="0.25">
      <c r="A42" s="37"/>
      <c r="B42" s="38"/>
      <c r="C42" s="38"/>
      <c r="D42" s="38"/>
      <c r="E42" s="130"/>
      <c r="F42" s="134"/>
      <c r="G42" s="134"/>
      <c r="H42" s="134"/>
      <c r="I42" s="134"/>
      <c r="J42" s="13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</row>
    <row r="43" spans="1:22" ht="15" customHeight="1" x14ac:dyDescent="0.25">
      <c r="A43" s="37"/>
      <c r="B43" s="38"/>
      <c r="C43" s="38"/>
      <c r="D43" s="38"/>
      <c r="E43" s="130"/>
      <c r="F43" s="134"/>
      <c r="G43" s="134"/>
      <c r="H43" s="134"/>
      <c r="I43" s="134"/>
      <c r="J43" s="13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</row>
    <row r="44" spans="1:22" ht="15" customHeight="1" x14ac:dyDescent="0.25">
      <c r="A44" s="37"/>
      <c r="B44" s="38"/>
      <c r="C44" s="38"/>
      <c r="D44" s="38"/>
      <c r="E44" s="130"/>
      <c r="F44" s="134"/>
      <c r="G44" s="134"/>
      <c r="H44" s="134"/>
      <c r="I44" s="134"/>
      <c r="J44" s="13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</row>
    <row r="45" spans="1:22" ht="15" customHeight="1" x14ac:dyDescent="0.25">
      <c r="A45" s="37"/>
      <c r="B45" s="38"/>
      <c r="C45" s="38"/>
      <c r="D45" s="38"/>
      <c r="E45" s="130"/>
      <c r="F45" s="134"/>
      <c r="G45" s="134"/>
      <c r="H45" s="134"/>
      <c r="I45" s="134"/>
      <c r="J45" s="13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</row>
    <row r="46" spans="1:22" ht="15" customHeight="1" x14ac:dyDescent="0.25">
      <c r="A46" s="37"/>
      <c r="B46" s="38"/>
      <c r="C46" s="38"/>
      <c r="D46" s="38"/>
      <c r="E46" s="136"/>
      <c r="F46" s="137"/>
      <c r="G46" s="137"/>
      <c r="H46" s="137"/>
      <c r="I46" s="137"/>
      <c r="J46" s="138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</row>
    <row r="47" spans="1:22" ht="15" customHeight="1" x14ac:dyDescent="0.25">
      <c r="A47" s="114" t="s">
        <v>30</v>
      </c>
      <c r="B47" s="115"/>
      <c r="C47" s="38"/>
      <c r="D47" s="38"/>
      <c r="E47" s="139"/>
      <c r="F47" s="140"/>
      <c r="G47" s="140"/>
      <c r="H47" s="140"/>
      <c r="I47" s="140"/>
      <c r="J47" s="141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</row>
    <row r="48" spans="1:22" ht="15" customHeight="1" x14ac:dyDescent="0.25">
      <c r="A48" s="116" t="s">
        <v>149</v>
      </c>
      <c r="B48" s="124"/>
      <c r="C48" s="124"/>
      <c r="D48" s="124"/>
      <c r="E48" s="139"/>
      <c r="F48" s="140"/>
      <c r="G48" s="140"/>
      <c r="H48" s="140"/>
      <c r="I48" s="140"/>
      <c r="J48" s="141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</row>
    <row r="49" spans="1:22" ht="15" customHeight="1" x14ac:dyDescent="0.25">
      <c r="A49" s="125"/>
      <c r="B49" s="124"/>
      <c r="C49" s="124"/>
      <c r="D49" s="124"/>
      <c r="E49" s="139"/>
      <c r="F49" s="140"/>
      <c r="G49" s="140"/>
      <c r="H49" s="140"/>
      <c r="I49" s="140"/>
      <c r="J49" s="141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</row>
    <row r="50" spans="1:22" ht="15" customHeight="1" x14ac:dyDescent="0.25">
      <c r="A50" s="125"/>
      <c r="B50" s="124"/>
      <c r="C50" s="124"/>
      <c r="D50" s="124"/>
      <c r="E50" s="139"/>
      <c r="F50" s="140"/>
      <c r="G50" s="140"/>
      <c r="H50" s="140"/>
      <c r="I50" s="140"/>
      <c r="J50" s="141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</row>
    <row r="51" spans="1:22" ht="12.75" customHeight="1" x14ac:dyDescent="0.25">
      <c r="A51" s="125"/>
      <c r="B51" s="124"/>
      <c r="C51" s="124"/>
      <c r="D51" s="124"/>
      <c r="E51" s="142"/>
      <c r="F51" s="143"/>
      <c r="G51" s="143"/>
      <c r="H51" s="143"/>
      <c r="I51" s="143"/>
      <c r="J51" s="144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</row>
    <row r="54" spans="1:22" ht="23.25" customHeight="1" x14ac:dyDescent="0.25">
      <c r="A54" s="176" t="s">
        <v>38</v>
      </c>
      <c r="B54" s="177"/>
      <c r="C54" s="177"/>
      <c r="D54" s="112" t="s">
        <v>45</v>
      </c>
      <c r="E54" s="113"/>
      <c r="F54" s="39"/>
      <c r="G54" s="39"/>
      <c r="H54" s="178" t="s">
        <v>22</v>
      </c>
      <c r="I54" s="166"/>
      <c r="J54" s="40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</row>
    <row r="56" spans="1:22" x14ac:dyDescent="0.25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</row>
    <row r="57" spans="1:22" x14ac:dyDescent="0.25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</row>
    <row r="58" spans="1:22" x14ac:dyDescent="0.25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</row>
    <row r="59" spans="1:22" x14ac:dyDescent="0.25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</row>
    <row r="60" spans="1:22" x14ac:dyDescent="0.25">
      <c r="A60" s="174"/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</row>
    <row r="61" spans="1:22" x14ac:dyDescent="0.25">
      <c r="A61" s="174"/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</row>
    <row r="62" spans="1:22" x14ac:dyDescent="0.25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</row>
    <row r="63" spans="1:22" ht="5.25" hidden="1" customHeight="1" x14ac:dyDescent="0.25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</row>
    <row r="64" spans="1:22" hidden="1" x14ac:dyDescent="0.25">
      <c r="A64" s="174"/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</row>
    <row r="65" spans="1:19" hidden="1" x14ac:dyDescent="0.25">
      <c r="A65" s="174"/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</row>
    <row r="66" spans="1:19" hidden="1" x14ac:dyDescent="0.25">
      <c r="A66" s="174"/>
      <c r="B66" s="174"/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Данные!#REF!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workbookViewId="0">
      <selection activeCell="B8" sqref="B8:C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5" t="s">
        <v>34</v>
      </c>
      <c r="B1" s="216"/>
      <c r="C1" s="216"/>
      <c r="D1" s="216"/>
      <c r="E1" s="216"/>
      <c r="F1" s="216"/>
      <c r="G1" s="216"/>
      <c r="H1" s="216"/>
      <c r="I1" s="216"/>
      <c r="J1" s="217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8" t="s">
        <v>24</v>
      </c>
      <c r="B2" s="219"/>
      <c r="C2" s="219"/>
      <c r="D2" s="219"/>
      <c r="E2" s="219"/>
      <c r="F2" s="219"/>
      <c r="G2" s="219"/>
      <c r="H2" s="219"/>
      <c r="I2" s="219"/>
      <c r="J2" s="220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21" t="s">
        <v>37</v>
      </c>
      <c r="B3" s="219"/>
      <c r="C3" s="219"/>
      <c r="D3" s="219"/>
      <c r="E3" s="219"/>
      <c r="F3" s="219"/>
      <c r="G3" s="219"/>
      <c r="H3" s="219"/>
      <c r="I3" s="219"/>
      <c r="J3" s="220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4" t="s">
        <v>39</v>
      </c>
      <c r="B4" s="219"/>
      <c r="C4" s="219"/>
      <c r="D4" s="219"/>
      <c r="E4" s="219"/>
      <c r="F4" s="219"/>
      <c r="G4" s="219"/>
      <c r="H4" s="219"/>
      <c r="I4" s="219"/>
      <c r="J4" s="220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25">
      <c r="A5" s="225" t="s">
        <v>150</v>
      </c>
      <c r="B5" s="226"/>
      <c r="C5" s="226"/>
      <c r="D5" s="226"/>
      <c r="E5" s="226"/>
      <c r="F5" s="226"/>
      <c r="G5" s="226"/>
      <c r="H5" s="226"/>
      <c r="I5" s="226"/>
      <c r="J5" s="227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3" t="s">
        <v>0</v>
      </c>
      <c r="B7" s="2">
        <f>КАГ!B7</f>
        <v>44559</v>
      </c>
      <c r="C7" s="71" t="s">
        <v>143</v>
      </c>
      <c r="D7" s="19"/>
      <c r="E7" s="160" t="s">
        <v>40</v>
      </c>
      <c r="F7" s="228"/>
      <c r="G7" s="233"/>
      <c r="H7" s="233"/>
      <c r="I7" s="229" t="str">
        <f>КАГ!I7:J7</f>
        <v>Щербаков А.С.</v>
      </c>
      <c r="J7" s="230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4" t="s">
        <v>3</v>
      </c>
      <c r="B8" s="211" t="s">
        <v>144</v>
      </c>
      <c r="C8" s="231"/>
      <c r="D8" s="19"/>
      <c r="E8" s="151" t="s">
        <v>4</v>
      </c>
      <c r="F8" s="232"/>
      <c r="G8" s="153"/>
      <c r="H8" s="153"/>
      <c r="I8" s="211" t="s">
        <v>63</v>
      </c>
      <c r="J8" s="212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5" t="s">
        <v>1</v>
      </c>
      <c r="B9" s="88">
        <v>18322</v>
      </c>
      <c r="C9" t="s">
        <v>86</v>
      </c>
      <c r="D9" s="87">
        <f>КАГ!D9</f>
        <v>71</v>
      </c>
      <c r="E9" s="248" t="s">
        <v>5</v>
      </c>
      <c r="F9" s="249"/>
      <c r="G9" s="153"/>
      <c r="H9" s="153"/>
      <c r="I9" s="211" t="str">
        <f>КАГ!I9:J9</f>
        <v>Морозов А.А.</v>
      </c>
      <c r="J9" s="212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3" t="s">
        <v>2</v>
      </c>
      <c r="B10" s="250" t="str">
        <f>КАГ!B10:C10</f>
        <v>ОКС БПST</v>
      </c>
      <c r="C10" s="251"/>
      <c r="D10" s="19"/>
      <c r="E10" s="151" t="s">
        <v>6</v>
      </c>
      <c r="F10" s="152"/>
      <c r="G10" s="153"/>
      <c r="H10" s="153"/>
      <c r="I10" s="211" t="str">
        <f>КАГ!I10:J10</f>
        <v>Мишина Е.А.</v>
      </c>
      <c r="J10" s="212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3" t="s">
        <v>23</v>
      </c>
      <c r="B11" s="68">
        <f>ОТДЕЛЕНИЕ</f>
        <v>19732</v>
      </c>
      <c r="C11" s="68">
        <f>КАГ!C11</f>
        <v>35</v>
      </c>
      <c r="D11" s="22"/>
      <c r="E11" s="20"/>
      <c r="F11" s="20"/>
      <c r="G11" s="151" t="s">
        <v>7</v>
      </c>
      <c r="H11" s="152"/>
      <c r="I11" s="211" t="str">
        <f>КАГ!I11:J11</f>
        <v>________</v>
      </c>
      <c r="J11" s="212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65" t="s">
        <v>8</v>
      </c>
      <c r="B13" s="166"/>
      <c r="C13" s="255" t="str">
        <f>КАГ!B13:C13</f>
        <v>Sol. lidocaini 2%</v>
      </c>
      <c r="D13" s="256"/>
      <c r="E13" s="84" t="str">
        <f>КАГ!E13</f>
        <v>1 ml</v>
      </c>
      <c r="F13" s="181" t="s">
        <v>9</v>
      </c>
      <c r="G13" s="182"/>
      <c r="H13" s="182"/>
      <c r="I13" s="257" t="str">
        <f>КАГ!I13:J13</f>
        <v>a.radialis.</v>
      </c>
      <c r="J13" s="258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65" t="s">
        <v>25</v>
      </c>
      <c r="B14" s="178"/>
      <c r="C14" s="189"/>
      <c r="D14" s="47" t="s">
        <v>35</v>
      </c>
      <c r="E14" s="234" t="s">
        <v>27</v>
      </c>
      <c r="F14" s="235"/>
      <c r="G14" s="235"/>
      <c r="H14" s="235"/>
      <c r="I14" s="235"/>
      <c r="J14" s="236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50"/>
      <c r="B15" s="240" t="s">
        <v>48</v>
      </c>
      <c r="C15" s="238"/>
      <c r="D15" s="238"/>
      <c r="E15" s="241"/>
      <c r="F15" s="237" t="s">
        <v>28</v>
      </c>
      <c r="G15" s="241"/>
      <c r="H15" s="237" t="s">
        <v>42</v>
      </c>
      <c r="I15" s="238"/>
      <c r="J15" s="239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201" t="s">
        <v>15</v>
      </c>
      <c r="B18" s="202"/>
      <c r="C18" s="19"/>
      <c r="D18" s="19"/>
      <c r="E18" s="19"/>
      <c r="F18" s="19"/>
      <c r="G18" s="19"/>
      <c r="H18" s="30"/>
      <c r="I18" s="30"/>
      <c r="J18" s="32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203"/>
      <c r="B19" s="204"/>
      <c r="C19" s="52"/>
      <c r="D19" s="52"/>
      <c r="E19" s="52"/>
      <c r="F19" s="52"/>
      <c r="G19" s="52"/>
      <c r="H19" s="52"/>
      <c r="I19" s="52"/>
      <c r="J19" s="63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70" t="s">
        <v>16</v>
      </c>
      <c r="B20" s="213" t="s">
        <v>87</v>
      </c>
      <c r="C20" s="214"/>
      <c r="D20" s="69" t="s">
        <v>153</v>
      </c>
      <c r="E20" s="156" t="s">
        <v>26</v>
      </c>
      <c r="F20" s="156"/>
      <c r="G20" s="104" t="s">
        <v>146</v>
      </c>
      <c r="H20" s="156" t="s">
        <v>29</v>
      </c>
      <c r="I20" s="156"/>
      <c r="J20" s="12">
        <v>1896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82" t="s">
        <v>47</v>
      </c>
      <c r="B21" s="83"/>
      <c r="C21" s="222"/>
      <c r="D21" s="223"/>
      <c r="E21" s="252" t="s">
        <v>31</v>
      </c>
      <c r="F21" s="253"/>
      <c r="G21" s="253"/>
      <c r="H21" s="253"/>
      <c r="I21" s="253"/>
      <c r="J21" s="254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6"/>
      <c r="B22" s="1"/>
      <c r="C22" s="1"/>
      <c r="D22" s="1"/>
      <c r="E22" s="260" t="s">
        <v>154</v>
      </c>
      <c r="F22" s="209"/>
      <c r="G22" s="209"/>
      <c r="H22" s="209"/>
      <c r="I22" s="209"/>
      <c r="J22" s="210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244" t="s">
        <v>32</v>
      </c>
      <c r="B48" s="245"/>
      <c r="C48" s="74"/>
      <c r="D48" s="1"/>
      <c r="E48" s="209"/>
      <c r="F48" s="209"/>
      <c r="G48" s="209"/>
      <c r="H48" s="209"/>
      <c r="I48" s="209"/>
      <c r="J48" s="210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246" t="s">
        <v>137</v>
      </c>
      <c r="B49" s="124"/>
      <c r="C49" s="124"/>
      <c r="D49" s="124"/>
      <c r="E49" s="124"/>
      <c r="F49" s="124"/>
      <c r="G49" s="124"/>
      <c r="H49" s="124"/>
      <c r="I49" s="124"/>
      <c r="J49" s="247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47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47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47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47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242" t="s">
        <v>38</v>
      </c>
      <c r="B54" s="243"/>
      <c r="C54" s="243"/>
      <c r="D54" s="75"/>
      <c r="E54" s="75"/>
      <c r="F54" s="75"/>
      <c r="G54" s="178" t="s">
        <v>22</v>
      </c>
      <c r="H54" s="166"/>
      <c r="I54" s="64"/>
      <c r="J54" s="65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E14:J14"/>
    <mergeCell ref="H15:J15"/>
    <mergeCell ref="B15:E15"/>
    <mergeCell ref="F15:G15"/>
    <mergeCell ref="G9:H9"/>
    <mergeCell ref="G10:H10"/>
    <mergeCell ref="E7:F7"/>
    <mergeCell ref="I7:J7"/>
    <mergeCell ref="B8:C8"/>
    <mergeCell ref="E8:F8"/>
    <mergeCell ref="I8:J8"/>
    <mergeCell ref="G7:H7"/>
    <mergeCell ref="G8:H8"/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1 B7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H19" sqref="H19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59" t="s">
        <v>85</v>
      </c>
      <c r="C1" s="259"/>
      <c r="D1" s="259"/>
    </row>
    <row r="3" spans="1:6" x14ac:dyDescent="0.25">
      <c r="A3" s="102" t="s">
        <v>84</v>
      </c>
      <c r="B3" s="91" t="s">
        <v>59</v>
      </c>
      <c r="C3" s="91" t="s">
        <v>60</v>
      </c>
      <c r="D3" s="91" t="s">
        <v>62</v>
      </c>
      <c r="E3" s="103" t="s">
        <v>117</v>
      </c>
      <c r="F3" s="103" t="s">
        <v>118</v>
      </c>
    </row>
    <row r="4" spans="1:6" x14ac:dyDescent="0.25">
      <c r="A4" s="89">
        <v>1</v>
      </c>
      <c r="B4" t="s">
        <v>52</v>
      </c>
      <c r="C4" t="s">
        <v>61</v>
      </c>
      <c r="D4" t="s">
        <v>75</v>
      </c>
      <c r="E4" t="s">
        <v>119</v>
      </c>
      <c r="F4" t="s">
        <v>120</v>
      </c>
    </row>
    <row r="5" spans="1:6" x14ac:dyDescent="0.25">
      <c r="A5" s="89">
        <v>2</v>
      </c>
      <c r="B5" t="s">
        <v>56</v>
      </c>
      <c r="C5" t="s">
        <v>63</v>
      </c>
      <c r="D5" t="s">
        <v>80</v>
      </c>
      <c r="E5" t="s">
        <v>121</v>
      </c>
      <c r="F5" t="s">
        <v>122</v>
      </c>
    </row>
    <row r="6" spans="1:6" x14ac:dyDescent="0.25">
      <c r="A6" s="89">
        <v>3</v>
      </c>
      <c r="B6" t="s">
        <v>58</v>
      </c>
      <c r="C6" t="s">
        <v>64</v>
      </c>
      <c r="D6" t="s">
        <v>76</v>
      </c>
      <c r="E6" t="s">
        <v>115</v>
      </c>
      <c r="F6" t="s">
        <v>123</v>
      </c>
    </row>
    <row r="7" spans="1:6" x14ac:dyDescent="0.25">
      <c r="A7" s="89">
        <v>4</v>
      </c>
      <c r="B7" t="s">
        <v>53</v>
      </c>
      <c r="C7" t="s">
        <v>65</v>
      </c>
      <c r="D7" t="s">
        <v>77</v>
      </c>
      <c r="E7" t="s">
        <v>124</v>
      </c>
      <c r="F7" t="s">
        <v>125</v>
      </c>
    </row>
    <row r="8" spans="1:6" x14ac:dyDescent="0.25">
      <c r="A8" s="89">
        <v>5</v>
      </c>
      <c r="B8" t="s">
        <v>51</v>
      </c>
      <c r="C8" t="s">
        <v>66</v>
      </c>
      <c r="D8" t="s">
        <v>78</v>
      </c>
      <c r="E8" t="s">
        <v>126</v>
      </c>
      <c r="F8" t="s">
        <v>127</v>
      </c>
    </row>
    <row r="9" spans="1:6" x14ac:dyDescent="0.25">
      <c r="A9" s="89">
        <v>6</v>
      </c>
      <c r="B9" t="s">
        <v>57</v>
      </c>
      <c r="C9" t="s">
        <v>68</v>
      </c>
      <c r="D9" t="s">
        <v>81</v>
      </c>
      <c r="E9" t="s">
        <v>128</v>
      </c>
      <c r="F9" t="s">
        <v>116</v>
      </c>
    </row>
    <row r="10" spans="1:6" x14ac:dyDescent="0.25">
      <c r="A10" s="89">
        <v>7</v>
      </c>
      <c r="B10" t="s">
        <v>55</v>
      </c>
      <c r="C10" t="s">
        <v>67</v>
      </c>
      <c r="D10" t="s">
        <v>82</v>
      </c>
      <c r="E10" t="s">
        <v>129</v>
      </c>
      <c r="F10" t="s">
        <v>130</v>
      </c>
    </row>
    <row r="11" spans="1:6" x14ac:dyDescent="0.25">
      <c r="A11" s="89">
        <v>8</v>
      </c>
      <c r="B11" t="s">
        <v>54</v>
      </c>
      <c r="C11" t="s">
        <v>50</v>
      </c>
      <c r="D11" t="s">
        <v>83</v>
      </c>
      <c r="E11" t="s">
        <v>131</v>
      </c>
    </row>
    <row r="12" spans="1:6" x14ac:dyDescent="0.25">
      <c r="A12" s="89">
        <v>9</v>
      </c>
      <c r="B12" t="s">
        <v>49</v>
      </c>
      <c r="C12" t="s">
        <v>69</v>
      </c>
      <c r="D12" t="s">
        <v>79</v>
      </c>
      <c r="E12" t="s">
        <v>132</v>
      </c>
    </row>
    <row r="13" spans="1:6" x14ac:dyDescent="0.25">
      <c r="A13" s="89">
        <v>10</v>
      </c>
      <c r="C13" t="s">
        <v>70</v>
      </c>
      <c r="E13" t="s">
        <v>133</v>
      </c>
    </row>
    <row r="14" spans="1:6" x14ac:dyDescent="0.25">
      <c r="A14" s="89">
        <v>11</v>
      </c>
      <c r="C14" t="s">
        <v>71</v>
      </c>
      <c r="E14" t="s">
        <v>134</v>
      </c>
    </row>
    <row r="15" spans="1:6" x14ac:dyDescent="0.25">
      <c r="A15" s="89">
        <v>12</v>
      </c>
      <c r="C15" t="s">
        <v>72</v>
      </c>
      <c r="E15" t="s">
        <v>136</v>
      </c>
    </row>
    <row r="16" spans="1:6" x14ac:dyDescent="0.25">
      <c r="A16" s="89">
        <v>13</v>
      </c>
      <c r="C16" t="s">
        <v>73</v>
      </c>
    </row>
    <row r="17" spans="1:6" x14ac:dyDescent="0.25">
      <c r="A17" s="89">
        <v>14</v>
      </c>
      <c r="C17" t="s">
        <v>74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88</v>
      </c>
      <c r="B1" t="s">
        <v>89</v>
      </c>
    </row>
    <row r="2" spans="1:9" x14ac:dyDescent="0.25">
      <c r="A2" t="s">
        <v>90</v>
      </c>
      <c r="B2" t="s">
        <v>91</v>
      </c>
    </row>
    <row r="3" spans="1:9" x14ac:dyDescent="0.25">
      <c r="A3" t="s">
        <v>92</v>
      </c>
      <c r="B3" t="s">
        <v>93</v>
      </c>
    </row>
    <row r="4" spans="1:9" x14ac:dyDescent="0.25">
      <c r="A4" t="s">
        <v>94</v>
      </c>
      <c r="B4" t="s">
        <v>95</v>
      </c>
    </row>
    <row r="5" spans="1:9" x14ac:dyDescent="0.25">
      <c r="A5" t="s">
        <v>96</v>
      </c>
      <c r="B5" t="s">
        <v>97</v>
      </c>
    </row>
    <row r="7" spans="1:9" ht="15.75" thickBot="1" x14ac:dyDescent="0.3"/>
    <row r="8" spans="1:9" ht="60" x14ac:dyDescent="0.25">
      <c r="A8" s="92" t="s">
        <v>98</v>
      </c>
      <c r="B8" s="93" t="s">
        <v>99</v>
      </c>
      <c r="C8" s="93" t="s">
        <v>100</v>
      </c>
      <c r="D8" s="94" t="s">
        <v>101</v>
      </c>
      <c r="E8" s="92" t="s">
        <v>102</v>
      </c>
      <c r="F8" s="93" t="s">
        <v>103</v>
      </c>
      <c r="G8" s="93" t="s">
        <v>104</v>
      </c>
      <c r="H8" s="92" t="s">
        <v>105</v>
      </c>
      <c r="I8" s="95" t="s">
        <v>106</v>
      </c>
    </row>
    <row r="9" spans="1:9" ht="111.6" customHeight="1" x14ac:dyDescent="0.25">
      <c r="A9" s="96">
        <v>38</v>
      </c>
      <c r="B9" s="97">
        <v>183</v>
      </c>
      <c r="C9" s="98" t="s">
        <v>107</v>
      </c>
      <c r="D9" s="99">
        <v>217100</v>
      </c>
      <c r="E9" s="96">
        <v>45</v>
      </c>
      <c r="F9" s="97" t="s">
        <v>108</v>
      </c>
      <c r="G9" s="97" t="s">
        <v>109</v>
      </c>
      <c r="H9" s="96">
        <v>21166</v>
      </c>
      <c r="I9" s="100" t="s">
        <v>110</v>
      </c>
    </row>
    <row r="10" spans="1:9" ht="111.6" customHeight="1" x14ac:dyDescent="0.25">
      <c r="A10" s="96">
        <v>41</v>
      </c>
      <c r="B10" s="97">
        <v>183</v>
      </c>
      <c r="C10" s="98" t="s">
        <v>107</v>
      </c>
      <c r="D10" s="99">
        <v>187359</v>
      </c>
      <c r="E10" s="96">
        <v>45</v>
      </c>
      <c r="F10" s="97" t="s">
        <v>108</v>
      </c>
      <c r="G10" s="97" t="s">
        <v>111</v>
      </c>
      <c r="H10" s="96">
        <v>21167</v>
      </c>
      <c r="I10" s="100" t="s">
        <v>112</v>
      </c>
    </row>
    <row r="11" spans="1:9" ht="111.6" customHeight="1" x14ac:dyDescent="0.25">
      <c r="A11" s="96">
        <v>37</v>
      </c>
      <c r="B11" s="97">
        <v>183</v>
      </c>
      <c r="C11" s="98" t="s">
        <v>107</v>
      </c>
      <c r="D11" s="99">
        <v>190322</v>
      </c>
      <c r="E11" s="96">
        <v>46</v>
      </c>
      <c r="F11" s="97" t="s">
        <v>113</v>
      </c>
      <c r="G11" s="97" t="s">
        <v>109</v>
      </c>
      <c r="H11" s="96">
        <v>21166</v>
      </c>
      <c r="I11" s="100" t="s">
        <v>110</v>
      </c>
    </row>
    <row r="12" spans="1:9" ht="111.6" customHeight="1" x14ac:dyDescent="0.25">
      <c r="A12" s="96">
        <v>40</v>
      </c>
      <c r="B12" s="97">
        <v>183</v>
      </c>
      <c r="C12" s="98" t="s">
        <v>107</v>
      </c>
      <c r="D12" s="99">
        <v>148617</v>
      </c>
      <c r="E12" s="96">
        <v>46</v>
      </c>
      <c r="F12" s="97" t="s">
        <v>113</v>
      </c>
      <c r="G12" s="97" t="s">
        <v>111</v>
      </c>
      <c r="H12" s="96">
        <v>21167</v>
      </c>
      <c r="I12" s="101" t="s">
        <v>112</v>
      </c>
    </row>
    <row r="13" spans="1:9" ht="111.6" customHeight="1" x14ac:dyDescent="0.25">
      <c r="A13" s="96">
        <v>36</v>
      </c>
      <c r="B13" s="97">
        <v>183</v>
      </c>
      <c r="C13" s="98" t="s">
        <v>107</v>
      </c>
      <c r="D13" s="99">
        <v>163507</v>
      </c>
      <c r="E13" s="96">
        <v>47</v>
      </c>
      <c r="F13" s="98" t="s">
        <v>114</v>
      </c>
      <c r="G13" s="98" t="s">
        <v>109</v>
      </c>
      <c r="H13" s="96">
        <v>21166</v>
      </c>
      <c r="I13" s="101" t="s">
        <v>110</v>
      </c>
    </row>
    <row r="14" spans="1:9" ht="111.6" customHeight="1" x14ac:dyDescent="0.25">
      <c r="A14" s="96">
        <v>39</v>
      </c>
      <c r="B14" s="97">
        <v>183</v>
      </c>
      <c r="C14" s="98" t="s">
        <v>107</v>
      </c>
      <c r="D14" s="99">
        <v>121748</v>
      </c>
      <c r="E14" s="96">
        <v>47</v>
      </c>
      <c r="F14" s="98" t="s">
        <v>114</v>
      </c>
      <c r="G14" s="98" t="s">
        <v>111</v>
      </c>
      <c r="H14" s="96">
        <v>21167</v>
      </c>
      <c r="I14" s="101" t="s">
        <v>112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2021-12-18T11:19:59Z</cp:lastPrinted>
  <dcterms:created xsi:type="dcterms:W3CDTF">2006-09-16T00:00:00Z</dcterms:created>
  <dcterms:modified xsi:type="dcterms:W3CDTF">2021-12-29T16:18:12Z</dcterms:modified>
  <cp:category>Рентгенэндоваскулярные хирурги</cp:category>
</cp:coreProperties>
</file>