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27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<sst xmlns="http://schemas.openxmlformats.org/spreadsheetml/2006/main" count="201" uniqueCount="155">
  <si>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</si>
  <si>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</si>
  <si>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</si>
  <si>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</si>
  <si>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</si>
  <si>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</si>
  <si>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</si>
  <si>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</si>
  <si>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</si>
  <si>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</si>
  <si>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</si>
  <si>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</si>
  <si>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</si>
  <si>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</si>
  <si>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</si>
  <si>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</si>
  <si>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</si>
  <si>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</si>
  <si>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</si>
  <si>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</si>
  <si>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</si>
  <si>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</si>
  <si>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</si>
  <si>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</si>
  <si>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</si>
  <si>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</si>
  <si>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</si>
  <si>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</si>
  <si>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</si>
  <si>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</si>
  <si>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</si>
  <si>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</si>
  <si>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</si>
  <si>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</si>
  <si>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</si>
  <si>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</si>
  <si>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</si>
  <si>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</si>
  <si>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</si>
  <si>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</si>
  <si>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</si>
  <si>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</si>
  <si>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</si>
  <si>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</si>
  <si>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</si>
  <si>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</si>
  <si>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</si>
  <si>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</si>
  <si>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</si>
  <si>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</si>
  <si>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</si>
  <si>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</si>
  <si>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</si>
  <si>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</si>
  <si>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</si>
  <si>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</si>
  <si>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</si>
  <si>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</si>
  <si>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</si>
  <si>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</si>
  <si>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</si>
  <si>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</si>
  <si>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</si>
  <si>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</si>
  <si>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</si>
  <si>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</si>
  <si>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</si>
  <si>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</si>
  <si>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</si>
  <si>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</si>
  <si>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</si>
  <si>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</si>
  <si>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</si>
  <si>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</si>
  <si>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</si>
  <si>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</si>
  <si>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</si>
  <si>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</si>
  <si>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</si>
  <si>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</si>
  <si>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</si>
  <si>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</si>
  <si>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</si>
  <si>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</si>
  <si>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</si>
  <si>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</si>
  <si>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</si>
  <si>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</si>
  <si>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</si>
  <si>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</si>
  <si>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</si>
  <si>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</si>
  <si>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</si>
  <si>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</si>
  <si>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</si>
  <si>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</si>
  <si>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</si>
  <si>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</si>
  <si>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</si>
  <si>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</si>
  <si>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</si>
  <si>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</si>
  <si>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</si>
  <si>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</si>
  <si>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</si>
  <si>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</si>
  <si>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</si>
  <si>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</si>
  <si>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</si>
  <si>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</si>
  <si>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</si>
  <si>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</si>
  <si>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</si>
  <si>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</si>
  <si>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</si>
  <si>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</si>
  <si>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</si>
  <si>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</si>
  <si>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</si>
  <si>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</si>
  <si>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</si>
  <si>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</si>
  <si>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</si>
  <si>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</si>
  <si>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</si>
  <si>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</si>
  <si>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</si>
  <si>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</si>
  <si>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</si>
  <si>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</si>
  <si>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</si>
  <si>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</si>
  <si>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</si>
  <si>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</si>
  <si>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</si>
  <si>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</si>
  <si>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</si>
  <si>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</si>
  <si>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Щербакова С.М.</t>
  </si>
  <si>
    <t>50 ml</t>
  </si>
  <si>
    <t xml:space="preserve">проходим, неровность контуров </t>
  </si>
  <si>
    <t>ОКС ПST</t>
  </si>
  <si>
    <t>Экстренное стентирование ПНА.</t>
  </si>
  <si>
    <t>Галанина Н.Б.</t>
  </si>
  <si>
    <t>левый</t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</si>
  <si>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атипичное строение. Является дальнейшим продолжением дистального сегмента ОА. Без стенотических изменений.</t>
    </r>
  </si>
  <si>
    <t>начало 09:15</t>
  </si>
  <si>
    <t>окончание: 10:15</t>
  </si>
  <si>
    <r>
      <t xml:space="preserve">Баллонная ангиопластитка со стентированием коронарной артерии - ПНА (1DES). Всего </t>
    </r>
    <r>
      <rPr>
        <b/>
        <u/>
        <sz val="14"/>
        <color theme="1"/>
        <rFont val="Times New Roman"/>
        <family val="1"/>
        <charset val="204"/>
      </rPr>
      <t>4</t>
    </r>
    <r>
      <rPr>
        <b/>
        <u/>
        <sz val="10"/>
        <color theme="1"/>
        <rFont val="Times New Roman"/>
        <family val="1"/>
        <charset val="204"/>
      </rPr>
      <t xml:space="preserve"> DES (3DES от 22.01.22)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</si>
  <si>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огибающая артерия очень крупная. Определяется стеноз прокс/3 ВТК 80%. Без отр. динамики.</t>
    </r>
  </si>
  <si>
    <t>150 ml</t>
  </si>
  <si>
    <t>13:30</t>
  </si>
  <si>
    <r>
      <t>Бассейн ПНА:</t>
    </r>
    <r>
      <rPr>
        <sz val="10"/>
        <color theme="1"/>
        <rFont val="Times New Roman"/>
        <family val="1"/>
        <charset val="204"/>
      </rPr>
      <t xml:space="preserve"> тотальный тромбоз дистального стента на уровне среднего сегмента</t>
    </r>
    <r>
      <rPr>
        <i/>
        <sz val="10"/>
        <color theme="1"/>
        <rFont val="Times New Roman"/>
        <family val="1"/>
        <charset val="204"/>
      </rPr>
      <t xml:space="preserve"> (Тромбоз на 5 сутки. Первичное ЧКВ от 22.01.22 - 3DES)</t>
    </r>
    <r>
      <rPr>
        <sz val="10"/>
        <color theme="1"/>
        <rFont val="Times New Roman"/>
        <family val="1"/>
        <charset val="204"/>
      </rPr>
      <t xml:space="preserve">. Антеградный кровоток TIMI 0, TTG 2. Rentrop 0. </t>
    </r>
  </si>
  <si>
    <r>
      <t xml:space="preserve">Устье  ствола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  в дистальный сегмент ПНА.  Выполнена реканализация БК </t>
    </r>
    <r>
      <rPr>
        <b/>
        <sz val="11"/>
        <color theme="1"/>
        <rFont val="Calibri"/>
        <family val="2"/>
        <charset val="204"/>
        <scheme val="minor"/>
      </rPr>
      <t>Sprinter Legend 1.5-15</t>
    </r>
    <r>
      <rPr>
        <sz val="11"/>
        <color theme="1"/>
        <rFont val="Calibri"/>
        <family val="2"/>
        <charset val="204"/>
        <scheme val="minor"/>
      </rPr>
      <t xml:space="preserve">, давлением 12 атм. В зону дистального сегмента с оверлаппингом на 8-10 мм на тромбируемый стент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2,5-22  mm </t>
    </r>
    <r>
      <rPr>
        <sz val="11"/>
        <color theme="1"/>
        <rFont val="Calibri"/>
        <family val="2"/>
        <charset val="204"/>
        <scheme val="minor"/>
      </rPr>
      <t xml:space="preserve">давлением 7 атм (диаметр дистального сегмента не более 2.25 мм)., Постдилатация зоны оверлаппинга  БК  </t>
    </r>
    <r>
      <rPr>
        <b/>
        <sz val="11"/>
        <color theme="1"/>
        <rFont val="Calibri"/>
        <family val="2"/>
        <charset val="204"/>
        <scheme val="minor"/>
      </rPr>
      <t>Sprinter Legend 3.0-15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съёмках диссекции и тромбирование стентов не определяется, антеградный кровоток восстановлен TIMI III. Ангиографический результат удовлетворительный.  Пациентка в  стабильном состоянии переводится в ПРИТ для дальнейшего наблюдения и лечения.      </t>
    </r>
  </si>
  <si>
    <r>
      <t xml:space="preserve">1)Контроль места пункции. Повязка на руке 6ч. 2) </t>
    </r>
    <r>
      <rPr>
        <b/>
        <i/>
        <u/>
        <sz val="10"/>
        <color theme="1"/>
        <rFont val="Times New Roman"/>
        <family val="1"/>
        <charset val="204"/>
      </rPr>
      <t>Контроль венозного бедренного доступа.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</si>
</sst>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b/>
      <i/>
      <u/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5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2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14" fillId="0" borderId="31" xfId="0" applyFont="1" applyFill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25" xfId="0" applyFont="1" applyBorder="1" applyAlignment="1" applyProtection="1">
      <alignment horizontal="center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8" t="s">
        <v>34</v>
      </c>
      <c r="C1" s="159"/>
      <c r="D1" s="159"/>
      <c r="E1" s="159"/>
      <c r="F1" s="159"/>
      <c r="G1" s="159"/>
      <c r="H1" s="159"/>
      <c r="I1" s="159"/>
      <c r="J1" s="14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</row>
    <row r="2" spans="1:22" ht="18.75" x14ac:dyDescent="0.25">
      <c r="A2" s="15"/>
      <c r="B2" s="16"/>
      <c r="C2" s="161" t="s">
        <v>24</v>
      </c>
      <c r="D2" s="162"/>
      <c r="E2" s="162"/>
      <c r="F2" s="162"/>
      <c r="G2" s="162"/>
      <c r="H2" s="162"/>
      <c r="I2" s="16"/>
      <c r="J2" s="17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</row>
    <row r="3" spans="1:22" ht="17.25" x14ac:dyDescent="0.3">
      <c r="A3" s="15"/>
      <c r="B3" s="174" t="s">
        <v>37</v>
      </c>
      <c r="C3" s="175"/>
      <c r="D3" s="175"/>
      <c r="E3" s="175"/>
      <c r="F3" s="175"/>
      <c r="G3" s="175"/>
      <c r="H3" s="175"/>
      <c r="I3" s="175"/>
      <c r="J3" s="17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</row>
    <row r="4" spans="1:22" ht="15" customHeight="1" x14ac:dyDescent="0.25">
      <c r="A4" s="15"/>
      <c r="B4" s="163" t="s">
        <v>39</v>
      </c>
      <c r="C4" s="163"/>
      <c r="D4" s="163"/>
      <c r="E4" s="163"/>
      <c r="F4" s="163"/>
      <c r="G4" s="163"/>
      <c r="H4" s="163"/>
      <c r="I4" s="163"/>
      <c r="J4" s="17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</row>
    <row r="5" spans="1:22" ht="18.75" customHeight="1" x14ac:dyDescent="0.25">
      <c r="A5" s="15"/>
      <c r="B5" s="176" t="s">
        <v>33</v>
      </c>
      <c r="C5" s="177"/>
      <c r="D5" s="177"/>
      <c r="E5" s="177"/>
      <c r="F5" s="177"/>
      <c r="G5" s="177"/>
      <c r="H5" s="177"/>
      <c r="I5" s="177"/>
      <c r="J5" s="17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</row>
    <row r="7" spans="1:22" ht="15.75" x14ac:dyDescent="0.25">
      <c r="A7" s="43" t="s">
        <v>0</v>
      </c>
      <c r="B7" s="2">
        <v>44588</v>
      </c>
      <c r="C7" s="78" t="s">
        <v>146</v>
      </c>
      <c r="D7" s="19"/>
      <c r="E7" s="164" t="s">
        <v>40</v>
      </c>
      <c r="F7" s="164"/>
      <c r="G7" s="173"/>
      <c r="H7" s="173"/>
      <c r="I7" s="149" t="s">
        <v>49</v>
      </c>
      <c r="J7" s="150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</row>
    <row r="8" spans="1:22" ht="26.25" x14ac:dyDescent="0.25">
      <c r="A8" s="44" t="s">
        <v>3</v>
      </c>
      <c r="B8" s="167" t="s">
        <v>143</v>
      </c>
      <c r="C8" s="168"/>
      <c r="D8" s="19"/>
      <c r="E8" s="155" t="s">
        <v>4</v>
      </c>
      <c r="F8" s="156"/>
      <c r="G8" s="157"/>
      <c r="H8" s="157"/>
      <c r="I8" s="151" t="s">
        <v>70</v>
      </c>
      <c r="J8" s="152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</row>
    <row r="9" spans="1:22" ht="25.5" customHeight="1" x14ac:dyDescent="0.25">
      <c r="A9" s="45" t="s">
        <v>1</v>
      </c>
      <c r="B9" s="86">
        <v>17019</v>
      </c>
      <c r="C9" t="s">
        <v>85</v>
      </c>
      <c r="D9" s="87">
        <f>DATEDIF(B9,$B$7,"y")</f>
        <v>75</v>
      </c>
      <c r="E9" s="155" t="s">
        <v>5</v>
      </c>
      <c r="F9" s="156"/>
      <c r="G9" s="157"/>
      <c r="H9" s="157"/>
      <c r="I9" s="151" t="s">
        <v>114</v>
      </c>
      <c r="J9" s="152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</row>
    <row r="10" spans="1:22" ht="15" customHeight="1" x14ac:dyDescent="0.25">
      <c r="A10" s="43" t="s">
        <v>2</v>
      </c>
      <c r="B10" s="153" t="s">
        <v>141</v>
      </c>
      <c r="C10" s="154"/>
      <c r="D10" s="19"/>
      <c r="E10" s="155" t="s">
        <v>36</v>
      </c>
      <c r="F10" s="156"/>
      <c r="G10" s="157"/>
      <c r="H10" s="157"/>
      <c r="I10" s="151" t="s">
        <v>122</v>
      </c>
      <c r="J10" s="152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</row>
    <row r="11" spans="1:22" ht="15" customHeight="1" x14ac:dyDescent="0.25">
      <c r="A11" s="43" t="s">
        <v>23</v>
      </c>
      <c r="B11" s="77">
        <v>1040</v>
      </c>
      <c r="C11" s="79">
        <v>35</v>
      </c>
      <c r="D11" s="22"/>
      <c r="E11" s="20"/>
      <c r="F11" s="20"/>
      <c r="G11" s="155" t="s">
        <v>7</v>
      </c>
      <c r="H11" s="156"/>
      <c r="I11" s="151" t="s">
        <v>46</v>
      </c>
      <c r="J11" s="152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</row>
    <row r="13" spans="1:22" ht="15.75" x14ac:dyDescent="0.25">
      <c r="A13" s="169" t="s">
        <v>8</v>
      </c>
      <c r="B13" s="170"/>
      <c r="C13" s="171" t="s">
        <v>137</v>
      </c>
      <c r="D13" s="172"/>
      <c r="E13" s="46" t="s">
        <v>136</v>
      </c>
      <c r="F13" s="185" t="s">
        <v>9</v>
      </c>
      <c r="G13" s="186"/>
      <c r="H13" s="186"/>
      <c r="I13" s="183" t="s">
        <v>135</v>
      </c>
      <c r="J13" s="184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</row>
    <row r="14" spans="1:22" ht="15.75" x14ac:dyDescent="0.25">
      <c r="A14" s="169" t="s">
        <v>25</v>
      </c>
      <c r="B14" s="182"/>
      <c r="C14" s="193"/>
      <c r="D14" s="47" t="s">
        <v>35</v>
      </c>
      <c r="E14" s="185" t="s">
        <v>10</v>
      </c>
      <c r="F14" s="185"/>
      <c r="G14" s="185"/>
      <c r="H14" s="185"/>
      <c r="I14" s="185"/>
      <c r="J14" s="194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</row>
    <row r="18" spans="1:22" x14ac:dyDescent="0.25">
      <c r="A18" s="191" t="s">
        <v>11</v>
      </c>
      <c r="B18" s="192"/>
      <c r="C18" s="192"/>
      <c r="D18" s="192"/>
      <c r="E18" s="192"/>
      <c r="F18" s="192"/>
      <c r="G18" s="31"/>
      <c r="H18" s="106" t="s">
        <v>44</v>
      </c>
      <c r="I18" s="107"/>
      <c r="J18" s="108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</row>
    <row r="19" spans="1:22" ht="17.25" x14ac:dyDescent="0.3">
      <c r="A19" s="5"/>
      <c r="B19" s="187" t="s">
        <v>41</v>
      </c>
      <c r="C19" s="188"/>
      <c r="D19" s="188"/>
      <c r="E19" s="189"/>
      <c r="F19" s="187" t="s">
        <v>43</v>
      </c>
      <c r="G19" s="190"/>
      <c r="H19" s="109"/>
      <c r="I19" s="110"/>
      <c r="J19" s="111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</row>
    <row r="22" spans="1:22" x14ac:dyDescent="0.25">
      <c r="A22" s="205" t="s">
        <v>15</v>
      </c>
      <c r="B22" s="206"/>
      <c r="C22" s="31"/>
      <c r="D22" s="31"/>
      <c r="E22" s="31"/>
      <c r="F22" s="31"/>
      <c r="G22" s="31"/>
      <c r="H22" s="19"/>
      <c r="I22" s="31"/>
      <c r="J22" s="32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</row>
    <row r="23" spans="1:22" x14ac:dyDescent="0.25">
      <c r="A23" s="207"/>
      <c r="B23" s="208"/>
      <c r="C23" s="33"/>
      <c r="D23" s="24"/>
      <c r="E23" s="24"/>
      <c r="F23" s="24"/>
      <c r="G23" s="24"/>
      <c r="H23" s="24"/>
      <c r="I23" s="24"/>
      <c r="J23" s="25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</row>
    <row r="24" spans="1:22" ht="15" customHeight="1" x14ac:dyDescent="0.25">
      <c r="A24" s="48" t="s">
        <v>16</v>
      </c>
      <c r="B24" s="165" t="s">
        <v>86</v>
      </c>
      <c r="C24" s="166"/>
      <c r="D24" s="10" t="s">
        <v>139</v>
      </c>
      <c r="E24" s="160" t="s">
        <v>26</v>
      </c>
      <c r="F24" s="160"/>
      <c r="G24" s="11"/>
      <c r="H24" s="160" t="s">
        <v>17</v>
      </c>
      <c r="I24" s="160"/>
      <c r="J24" s="12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</row>
    <row r="26" spans="1:22" ht="15.75" x14ac:dyDescent="0.25">
      <c r="A26" s="23"/>
      <c r="B26" s="19"/>
      <c r="C26" s="19"/>
      <c r="D26" s="19"/>
      <c r="E26" s="195" t="s">
        <v>20</v>
      </c>
      <c r="F26" s="196"/>
      <c r="G26" s="196"/>
      <c r="H26" s="197" t="s">
        <v>144</v>
      </c>
      <c r="I26" s="198"/>
      <c r="J26" s="19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ht="13.5" customHeight="1" x14ac:dyDescent="0.25">
      <c r="A27" s="23"/>
      <c r="B27" s="19"/>
      <c r="C27" s="19"/>
      <c r="D27" s="19"/>
      <c r="E27" s="200" t="s">
        <v>21</v>
      </c>
      <c r="F27" s="201"/>
      <c r="G27" s="202" t="s">
        <v>140</v>
      </c>
      <c r="H27" s="203"/>
      <c r="I27" s="203"/>
      <c r="J27" s="204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</row>
    <row r="28" spans="1:22" ht="15" customHeight="1" x14ac:dyDescent="0.25">
      <c r="A28" s="23"/>
      <c r="B28" s="19"/>
      <c r="C28" s="19"/>
      <c r="D28" s="19"/>
      <c r="E28" s="130" t="s">
        <v>152</v>
      </c>
      <c r="F28" s="131"/>
      <c r="G28" s="131"/>
      <c r="H28" s="131"/>
      <c r="I28" s="131"/>
      <c r="J28" s="132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</row>
    <row r="34" spans="1:22" ht="15" customHeight="1" x14ac:dyDescent="0.25">
      <c r="A34" s="23"/>
      <c r="B34" s="19"/>
      <c r="C34" s="19"/>
      <c r="D34" s="19"/>
      <c r="E34" s="134" t="s">
        <v>149</v>
      </c>
      <c r="F34" s="135"/>
      <c r="G34" s="135"/>
      <c r="H34" s="135"/>
      <c r="I34" s="135"/>
      <c r="J34" s="136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</row>
    <row r="35" spans="1:22" ht="15" customHeight="1" x14ac:dyDescent="0.25">
      <c r="A35" s="23"/>
      <c r="B35" s="19"/>
      <c r="C35" s="19"/>
      <c r="D35" s="19"/>
      <c r="E35" s="137"/>
      <c r="F35" s="135"/>
      <c r="G35" s="135"/>
      <c r="H35" s="135"/>
      <c r="I35" s="135"/>
      <c r="J35" s="136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</row>
    <row r="36" spans="1:22" ht="15" customHeight="1" x14ac:dyDescent="0.25">
      <c r="A36" s="23"/>
      <c r="B36" s="19"/>
      <c r="C36" s="19"/>
      <c r="D36" s="19"/>
      <c r="E36" s="137"/>
      <c r="F36" s="135"/>
      <c r="G36" s="135"/>
      <c r="H36" s="135"/>
      <c r="I36" s="135"/>
      <c r="J36" s="136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</row>
    <row r="37" spans="1:22" ht="15" customHeight="1" x14ac:dyDescent="0.25">
      <c r="A37" s="34" t="s">
        <v>12</v>
      </c>
      <c r="B37" s="35"/>
      <c r="C37" s="35"/>
      <c r="D37" s="35"/>
      <c r="E37" s="137"/>
      <c r="F37" s="135"/>
      <c r="G37" s="135"/>
      <c r="H37" s="135"/>
      <c r="I37" s="135"/>
      <c r="J37" s="136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</row>
    <row r="38" spans="1:22" ht="15" customHeight="1" x14ac:dyDescent="0.25">
      <c r="A38" s="36"/>
      <c r="B38" s="35"/>
      <c r="C38" s="35"/>
      <c r="D38" s="35"/>
      <c r="E38" s="137"/>
      <c r="F38" s="135"/>
      <c r="G38" s="135"/>
      <c r="H38" s="135"/>
      <c r="I38" s="135"/>
      <c r="J38" s="136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1:22" ht="15" customHeight="1" x14ac:dyDescent="0.25">
      <c r="A39" s="37" t="s">
        <v>18</v>
      </c>
      <c r="B39" s="38"/>
      <c r="C39" s="38"/>
      <c r="D39" s="38"/>
      <c r="E39" s="137"/>
      <c r="F39" s="135"/>
      <c r="G39" s="135"/>
      <c r="H39" s="135"/>
      <c r="I39" s="135"/>
      <c r="J39" s="136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</row>
    <row r="40" spans="1:22" ht="15" customHeight="1" x14ac:dyDescent="0.25">
      <c r="A40" s="37"/>
      <c r="B40" s="38"/>
      <c r="C40" s="38"/>
      <c r="D40" s="38"/>
      <c r="E40" s="134" t="s">
        <v>145</v>
      </c>
      <c r="F40" s="138"/>
      <c r="G40" s="138"/>
      <c r="H40" s="138"/>
      <c r="I40" s="138"/>
      <c r="J40" s="13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</row>
    <row r="41" spans="1:22" ht="15" customHeight="1" x14ac:dyDescent="0.25">
      <c r="A41" s="37"/>
      <c r="B41" s="38"/>
      <c r="C41" s="38"/>
      <c r="D41" s="38"/>
      <c r="E41" s="134"/>
      <c r="F41" s="138"/>
      <c r="G41" s="138"/>
      <c r="H41" s="138"/>
      <c r="I41" s="138"/>
      <c r="J41" s="13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</row>
    <row r="42" spans="1:22" ht="15" customHeight="1" x14ac:dyDescent="0.25">
      <c r="A42" s="37"/>
      <c r="B42" s="38"/>
      <c r="C42" s="38"/>
      <c r="D42" s="38"/>
      <c r="E42" s="134"/>
      <c r="F42" s="138"/>
      <c r="G42" s="138"/>
      <c r="H42" s="138"/>
      <c r="I42" s="138"/>
      <c r="J42" s="13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</row>
    <row r="43" spans="1:22" ht="15" customHeight="1" x14ac:dyDescent="0.25">
      <c r="A43" s="37"/>
      <c r="B43" s="38"/>
      <c r="C43" s="38"/>
      <c r="D43" s="38"/>
      <c r="E43" s="134"/>
      <c r="F43" s="138"/>
      <c r="G43" s="138"/>
      <c r="H43" s="138"/>
      <c r="I43" s="138"/>
      <c r="J43" s="13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</row>
    <row r="44" spans="1:22" ht="15" customHeight="1" x14ac:dyDescent="0.25">
      <c r="A44" s="37"/>
      <c r="B44" s="38"/>
      <c r="C44" s="38"/>
      <c r="D44" s="38"/>
      <c r="E44" s="134"/>
      <c r="F44" s="138"/>
      <c r="G44" s="138"/>
      <c r="H44" s="138"/>
      <c r="I44" s="138"/>
      <c r="J44" s="13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</row>
    <row r="45" spans="1:22" ht="15" customHeight="1" x14ac:dyDescent="0.25">
      <c r="A45" s="37"/>
      <c r="B45" s="38"/>
      <c r="C45" s="38"/>
      <c r="D45" s="38"/>
      <c r="E45" s="134"/>
      <c r="F45" s="138"/>
      <c r="G45" s="138"/>
      <c r="H45" s="138"/>
      <c r="I45" s="138"/>
      <c r="J45" s="13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</row>
    <row r="46" spans="1:22" ht="15" customHeight="1" x14ac:dyDescent="0.25">
      <c r="A46" s="37"/>
      <c r="B46" s="38"/>
      <c r="C46" s="38"/>
      <c r="D46" s="38"/>
      <c r="E46" s="140"/>
      <c r="F46" s="141"/>
      <c r="G46" s="141"/>
      <c r="H46" s="141"/>
      <c r="I46" s="141"/>
      <c r="J46" s="142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</row>
    <row r="47" spans="1:22" ht="15" customHeight="1" x14ac:dyDescent="0.25">
      <c r="A47" s="114" t="s">
        <v>30</v>
      </c>
      <c r="B47" s="115"/>
      <c r="C47" s="38"/>
      <c r="D47" s="38"/>
      <c r="E47" s="143"/>
      <c r="F47" s="144"/>
      <c r="G47" s="144"/>
      <c r="H47" s="144"/>
      <c r="I47" s="144"/>
      <c r="J47" s="145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</row>
    <row r="48" spans="1:22" ht="15" customHeight="1" x14ac:dyDescent="0.25">
      <c r="A48" s="116" t="s">
        <v>142</v>
      </c>
      <c r="B48" s="124"/>
      <c r="C48" s="124"/>
      <c r="D48" s="124"/>
      <c r="E48" s="143"/>
      <c r="F48" s="144"/>
      <c r="G48" s="144"/>
      <c r="H48" s="144"/>
      <c r="I48" s="144"/>
      <c r="J48" s="145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</row>
    <row r="49" spans="1:22" ht="15" customHeight="1" x14ac:dyDescent="0.25">
      <c r="A49" s="125"/>
      <c r="B49" s="124"/>
      <c r="C49" s="124"/>
      <c r="D49" s="124"/>
      <c r="E49" s="143"/>
      <c r="F49" s="144"/>
      <c r="G49" s="144"/>
      <c r="H49" s="144"/>
      <c r="I49" s="144"/>
      <c r="J49" s="145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</row>
    <row r="50" spans="1:22" ht="15" customHeight="1" x14ac:dyDescent="0.25">
      <c r="A50" s="125"/>
      <c r="B50" s="124"/>
      <c r="C50" s="124"/>
      <c r="D50" s="124"/>
      <c r="E50" s="143"/>
      <c r="F50" s="144"/>
      <c r="G50" s="144"/>
      <c r="H50" s="144"/>
      <c r="I50" s="144"/>
      <c r="J50" s="145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2" ht="12.75" customHeight="1" x14ac:dyDescent="0.25">
      <c r="A51" s="125"/>
      <c r="B51" s="124"/>
      <c r="C51" s="124"/>
      <c r="D51" s="124"/>
      <c r="E51" s="146"/>
      <c r="F51" s="147"/>
      <c r="G51" s="147"/>
      <c r="H51" s="147"/>
      <c r="I51" s="147"/>
      <c r="J51" s="148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</row>
    <row r="54" spans="1:22" ht="23.25" customHeight="1" x14ac:dyDescent="0.25">
      <c r="A54" s="180" t="s">
        <v>38</v>
      </c>
      <c r="B54" s="181"/>
      <c r="C54" s="181"/>
      <c r="D54" s="112" t="s">
        <v>45</v>
      </c>
      <c r="E54" s="113"/>
      <c r="F54" s="39"/>
      <c r="G54" s="39"/>
      <c r="H54" s="182" t="s">
        <v>22</v>
      </c>
      <c r="I54" s="170"/>
      <c r="J54" s="40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</row>
    <row r="56" spans="1:22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</row>
    <row r="57" spans="1:22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</row>
    <row r="58" spans="1:22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</row>
    <row r="59" spans="1:22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</row>
    <row r="60" spans="1:22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</row>
    <row r="61" spans="1:22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</row>
    <row r="62" spans="1:22" x14ac:dyDescent="0.25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</row>
    <row r="63" spans="1:22" ht="5.25" hidden="1" customHeight="1" x14ac:dyDescent="0.25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</row>
    <row r="64" spans="1:22" hidden="1" x14ac:dyDescent="0.25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</row>
    <row r="65" spans="1:19" hidden="1" x14ac:dyDescent="0.25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</row>
    <row r="66" spans="1:19" hidden="1" x14ac:dyDescent="0.25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9" t="s">
        <v>34</v>
      </c>
      <c r="B1" s="220"/>
      <c r="C1" s="220"/>
      <c r="D1" s="220"/>
      <c r="E1" s="220"/>
      <c r="F1" s="220"/>
      <c r="G1" s="220"/>
      <c r="H1" s="220"/>
      <c r="I1" s="220"/>
      <c r="J1" s="221"/>
      <c r="K1" s="211"/>
      <c r="L1" s="212"/>
      <c r="M1" s="212"/>
      <c r="N1" s="212"/>
      <c r="O1" s="212"/>
      <c r="P1" s="212"/>
      <c r="Q1" s="212"/>
      <c r="R1" s="212"/>
      <c r="S1" s="212"/>
      <c r="T1" s="212"/>
    </row>
    <row r="2" spans="1:20" ht="18.75" x14ac:dyDescent="0.25">
      <c r="A2" s="222" t="s">
        <v>24</v>
      </c>
      <c r="B2" s="223"/>
      <c r="C2" s="223"/>
      <c r="D2" s="223"/>
      <c r="E2" s="223"/>
      <c r="F2" s="223"/>
      <c r="G2" s="223"/>
      <c r="H2" s="223"/>
      <c r="I2" s="223"/>
      <c r="J2" s="224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25" t="s">
        <v>37</v>
      </c>
      <c r="B3" s="223"/>
      <c r="C3" s="223"/>
      <c r="D3" s="223"/>
      <c r="E3" s="223"/>
      <c r="F3" s="223"/>
      <c r="G3" s="223"/>
      <c r="H3" s="223"/>
      <c r="I3" s="223"/>
      <c r="J3" s="224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228" t="s">
        <v>39</v>
      </c>
      <c r="B4" s="223"/>
      <c r="C4" s="223"/>
      <c r="D4" s="223"/>
      <c r="E4" s="223"/>
      <c r="F4" s="223"/>
      <c r="G4" s="223"/>
      <c r="H4" s="223"/>
      <c r="I4" s="223"/>
      <c r="J4" s="224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229" t="s">
        <v>148</v>
      </c>
      <c r="B5" s="230"/>
      <c r="C5" s="230"/>
      <c r="D5" s="230"/>
      <c r="E5" s="230"/>
      <c r="F5" s="230"/>
      <c r="G5" s="230"/>
      <c r="H5" s="230"/>
      <c r="I5" s="230"/>
      <c r="J5" s="231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3" t="s">
        <v>0</v>
      </c>
      <c r="B7" s="2">
        <f>КАГ!B7</f>
        <v>44588</v>
      </c>
      <c r="C7" s="71" t="s">
        <v>147</v>
      </c>
      <c r="D7" s="19"/>
      <c r="E7" s="164" t="s">
        <v>40</v>
      </c>
      <c r="F7" s="241"/>
      <c r="G7" s="236"/>
      <c r="H7" s="236"/>
      <c r="I7" s="232" t="str">
        <f>КАГ!I7:J7</f>
        <v>Щербаков А.С.</v>
      </c>
      <c r="J7" s="233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44" t="s">
        <v>3</v>
      </c>
      <c r="B8" s="215" t="str">
        <f>КАГ!B8</f>
        <v>Галанина Н.Б.</v>
      </c>
      <c r="C8" s="234"/>
      <c r="D8" s="19"/>
      <c r="E8" s="155" t="s">
        <v>4</v>
      </c>
      <c r="F8" s="235"/>
      <c r="G8" s="157"/>
      <c r="H8" s="157"/>
      <c r="I8" s="215" t="str">
        <f>КАГ!I8</f>
        <v>Стрельникова И.В.</v>
      </c>
      <c r="J8" s="216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45" t="s">
        <v>1</v>
      </c>
      <c r="B9" s="88">
        <f>КАГ!B9</f>
        <v>17019</v>
      </c>
      <c r="C9" t="s">
        <v>85</v>
      </c>
      <c r="D9" s="87">
        <f>КАГ!D9</f>
        <v>75</v>
      </c>
      <c r="E9" s="248" t="s">
        <v>5</v>
      </c>
      <c r="F9" s="249"/>
      <c r="G9" s="157"/>
      <c r="H9" s="157"/>
      <c r="I9" s="215" t="str">
        <f>КАГ!I9:J9</f>
        <v>Равинская Я.А.</v>
      </c>
      <c r="J9" s="216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3" t="s">
        <v>2</v>
      </c>
      <c r="B10" s="250" t="str">
        <f>КАГ!B10:C10</f>
        <v>ОКС ПST</v>
      </c>
      <c r="C10" s="251"/>
      <c r="D10" s="19"/>
      <c r="E10" s="155" t="s">
        <v>6</v>
      </c>
      <c r="F10" s="156"/>
      <c r="G10" s="157"/>
      <c r="H10" s="157"/>
      <c r="I10" s="215" t="str">
        <f>КАГ!I10:J10</f>
        <v>Капралова Е.А.</v>
      </c>
      <c r="J10" s="216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3" t="s">
        <v>23</v>
      </c>
      <c r="B11" s="68">
        <f>ОТДЕЛЕНИЕ</f>
        <v>1040</v>
      </c>
      <c r="C11" s="68">
        <f>КАГ!C11</f>
        <v>35</v>
      </c>
      <c r="D11" s="22"/>
      <c r="E11" s="20"/>
      <c r="F11" s="20"/>
      <c r="G11" s="155" t="s">
        <v>7</v>
      </c>
      <c r="H11" s="156"/>
      <c r="I11" s="215" t="str">
        <f>КАГ!I11:J11</f>
        <v>________</v>
      </c>
      <c r="J11" s="216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69" t="s">
        <v>8</v>
      </c>
      <c r="B13" s="170"/>
      <c r="C13" s="255" t="str">
        <f>КАГ!B13:C13</f>
        <v>Sol. lidocaini 2%</v>
      </c>
      <c r="D13" s="256"/>
      <c r="E13" s="84" t="str">
        <f>КАГ!E13</f>
        <v>1 ml</v>
      </c>
      <c r="F13" s="185" t="s">
        <v>9</v>
      </c>
      <c r="G13" s="186"/>
      <c r="H13" s="186"/>
      <c r="I13" s="257" t="str">
        <f>КАГ!I13:J13</f>
        <v>a.radialis.</v>
      </c>
      <c r="J13" s="258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69" t="s">
        <v>25</v>
      </c>
      <c r="B14" s="182"/>
      <c r="C14" s="193"/>
      <c r="D14" s="47" t="s">
        <v>35</v>
      </c>
      <c r="E14" s="259" t="s">
        <v>27</v>
      </c>
      <c r="F14" s="260"/>
      <c r="G14" s="260"/>
      <c r="H14" s="260"/>
      <c r="I14" s="260"/>
      <c r="J14" s="261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0"/>
      <c r="B15" s="237" t="s">
        <v>48</v>
      </c>
      <c r="C15" s="238"/>
      <c r="D15" s="238"/>
      <c r="E15" s="239"/>
      <c r="F15" s="240" t="s">
        <v>28</v>
      </c>
      <c r="G15" s="239"/>
      <c r="H15" s="240" t="s">
        <v>42</v>
      </c>
      <c r="I15" s="238"/>
      <c r="J15" s="262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205" t="s">
        <v>15</v>
      </c>
      <c r="B18" s="206"/>
      <c r="C18" s="19"/>
      <c r="D18" s="19"/>
      <c r="E18" s="19"/>
      <c r="F18" s="19"/>
      <c r="G18" s="19"/>
      <c r="H18" s="30"/>
      <c r="I18" s="30"/>
      <c r="J18" s="32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207"/>
      <c r="B19" s="208"/>
      <c r="C19" s="52"/>
      <c r="D19" s="52"/>
      <c r="E19" s="52"/>
      <c r="F19" s="52"/>
      <c r="G19" s="52"/>
      <c r="H19" s="52"/>
      <c r="I19" s="52"/>
      <c r="J19" s="63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0" t="s">
        <v>16</v>
      </c>
      <c r="B20" s="217" t="s">
        <v>86</v>
      </c>
      <c r="C20" s="218"/>
      <c r="D20" s="69" t="s">
        <v>150</v>
      </c>
      <c r="E20" s="160" t="s">
        <v>26</v>
      </c>
      <c r="F20" s="160"/>
      <c r="G20" s="104" t="s">
        <v>151</v>
      </c>
      <c r="H20" s="160" t="s">
        <v>29</v>
      </c>
      <c r="I20" s="160"/>
      <c r="J20" s="12">
        <v>813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ht="19.5" customHeight="1" x14ac:dyDescent="0.45">
      <c r="A21" s="82" t="s">
        <v>47</v>
      </c>
      <c r="B21" s="83"/>
      <c r="C21" s="226">
        <v>0.3972222222222222</v>
      </c>
      <c r="D21" s="227"/>
      <c r="E21" s="252" t="s">
        <v>31</v>
      </c>
      <c r="F21" s="253"/>
      <c r="G21" s="253"/>
      <c r="H21" s="253"/>
      <c r="I21" s="253"/>
      <c r="J21" s="254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66"/>
      <c r="B22" s="1"/>
      <c r="C22" s="1"/>
      <c r="D22" s="1"/>
      <c r="E22" s="264" t="s">
        <v>153</v>
      </c>
      <c r="F22" s="213"/>
      <c r="G22" s="213"/>
      <c r="H22" s="213"/>
      <c r="I22" s="213"/>
      <c r="J22" s="214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66"/>
      <c r="B23" s="1"/>
      <c r="C23" s="1"/>
      <c r="D23" s="67"/>
      <c r="E23" s="213"/>
      <c r="F23" s="213"/>
      <c r="G23" s="213"/>
      <c r="H23" s="213"/>
      <c r="I23" s="213"/>
      <c r="J23" s="214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66"/>
      <c r="B24" s="1"/>
      <c r="C24" s="1"/>
      <c r="D24" s="1"/>
      <c r="E24" s="213"/>
      <c r="F24" s="213"/>
      <c r="G24" s="213"/>
      <c r="H24" s="213"/>
      <c r="I24" s="213"/>
      <c r="J24" s="214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66"/>
      <c r="B25" s="1"/>
      <c r="C25" s="1"/>
      <c r="D25" s="1"/>
      <c r="E25" s="213"/>
      <c r="F25" s="213"/>
      <c r="G25" s="213"/>
      <c r="H25" s="213"/>
      <c r="I25" s="213"/>
      <c r="J25" s="214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66"/>
      <c r="B26" s="1"/>
      <c r="C26" s="1"/>
      <c r="D26" s="1"/>
      <c r="E26" s="213"/>
      <c r="F26" s="213"/>
      <c r="G26" s="213"/>
      <c r="H26" s="213"/>
      <c r="I26" s="213"/>
      <c r="J26" s="214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66"/>
      <c r="B27" s="1"/>
      <c r="C27" s="1"/>
      <c r="D27" s="61"/>
      <c r="E27" s="213"/>
      <c r="F27" s="213"/>
      <c r="G27" s="213"/>
      <c r="H27" s="213"/>
      <c r="I27" s="213"/>
      <c r="J27" s="214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66"/>
      <c r="B28" s="1"/>
      <c r="C28" s="1"/>
      <c r="D28" s="1"/>
      <c r="E28" s="213"/>
      <c r="F28" s="213"/>
      <c r="G28" s="213"/>
      <c r="H28" s="213"/>
      <c r="I28" s="213"/>
      <c r="J28" s="214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66"/>
      <c r="B29" s="1"/>
      <c r="C29" s="1"/>
      <c r="D29" s="1"/>
      <c r="E29" s="213"/>
      <c r="F29" s="213"/>
      <c r="G29" s="213"/>
      <c r="H29" s="213"/>
      <c r="I29" s="213"/>
      <c r="J29" s="214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66"/>
      <c r="B30" s="1"/>
      <c r="C30" s="1"/>
      <c r="D30" s="1"/>
      <c r="E30" s="213"/>
      <c r="F30" s="213"/>
      <c r="G30" s="213"/>
      <c r="H30" s="213"/>
      <c r="I30" s="213"/>
      <c r="J30" s="214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66"/>
      <c r="B31" s="1"/>
      <c r="C31" s="1"/>
      <c r="D31" s="1"/>
      <c r="E31" s="213"/>
      <c r="F31" s="213"/>
      <c r="G31" s="213"/>
      <c r="H31" s="213"/>
      <c r="I31" s="213"/>
      <c r="J31" s="214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66"/>
      <c r="B32" s="1"/>
      <c r="C32" s="1"/>
      <c r="D32" s="1"/>
      <c r="E32" s="213"/>
      <c r="F32" s="213"/>
      <c r="G32" s="213"/>
      <c r="H32" s="213"/>
      <c r="I32" s="213"/>
      <c r="J32" s="214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66"/>
      <c r="B33" s="1"/>
      <c r="C33" s="1"/>
      <c r="D33" s="1"/>
      <c r="E33" s="213"/>
      <c r="F33" s="213"/>
      <c r="G33" s="213"/>
      <c r="H33" s="213"/>
      <c r="I33" s="213"/>
      <c r="J33" s="214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66"/>
      <c r="B34" s="1"/>
      <c r="C34" s="1"/>
      <c r="D34" s="1"/>
      <c r="E34" s="213"/>
      <c r="F34" s="213"/>
      <c r="G34" s="213"/>
      <c r="H34" s="213"/>
      <c r="I34" s="213"/>
      <c r="J34" s="214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66"/>
      <c r="B35" s="1"/>
      <c r="C35" s="1"/>
      <c r="D35" s="1"/>
      <c r="E35" s="213"/>
      <c r="F35" s="213"/>
      <c r="G35" s="213"/>
      <c r="H35" s="213"/>
      <c r="I35" s="213"/>
      <c r="J35" s="214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66"/>
      <c r="B36" s="1"/>
      <c r="C36" s="1"/>
      <c r="D36" s="1"/>
      <c r="E36" s="213"/>
      <c r="F36" s="213"/>
      <c r="G36" s="213"/>
      <c r="H36" s="213"/>
      <c r="I36" s="213"/>
      <c r="J36" s="214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66"/>
      <c r="B37" s="1"/>
      <c r="C37" s="1"/>
      <c r="D37" s="1"/>
      <c r="E37" s="213"/>
      <c r="F37" s="213"/>
      <c r="G37" s="213"/>
      <c r="H37" s="213"/>
      <c r="I37" s="213"/>
      <c r="J37" s="214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66"/>
      <c r="B38" s="1"/>
      <c r="C38" s="1"/>
      <c r="D38" s="1"/>
      <c r="E38" s="213"/>
      <c r="F38" s="213"/>
      <c r="G38" s="213"/>
      <c r="H38" s="213"/>
      <c r="I38" s="213"/>
      <c r="J38" s="214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66"/>
      <c r="B39" s="1"/>
      <c r="C39" s="1"/>
      <c r="D39" s="1"/>
      <c r="E39" s="213"/>
      <c r="F39" s="213"/>
      <c r="G39" s="213"/>
      <c r="H39" s="213"/>
      <c r="I39" s="213"/>
      <c r="J39" s="214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66"/>
      <c r="B40" s="1"/>
      <c r="C40" s="1"/>
      <c r="D40" s="1"/>
      <c r="E40" s="213"/>
      <c r="F40" s="213"/>
      <c r="G40" s="213"/>
      <c r="H40" s="213"/>
      <c r="I40" s="213"/>
      <c r="J40" s="214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66"/>
      <c r="B41" s="1"/>
      <c r="C41" s="1"/>
      <c r="D41" s="1"/>
      <c r="E41" s="213"/>
      <c r="F41" s="213"/>
      <c r="G41" s="213"/>
      <c r="H41" s="213"/>
      <c r="I41" s="213"/>
      <c r="J41" s="214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66"/>
      <c r="B42" s="1"/>
      <c r="C42" s="1"/>
      <c r="D42" s="1"/>
      <c r="E42" s="213"/>
      <c r="F42" s="213"/>
      <c r="G42" s="213"/>
      <c r="H42" s="213"/>
      <c r="I42" s="213"/>
      <c r="J42" s="214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66"/>
      <c r="B43" s="1"/>
      <c r="C43" s="1"/>
      <c r="D43" s="1"/>
      <c r="E43" s="213"/>
      <c r="F43" s="213"/>
      <c r="G43" s="213"/>
      <c r="H43" s="213"/>
      <c r="I43" s="213"/>
      <c r="J43" s="214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66"/>
      <c r="B44" s="1"/>
      <c r="C44" s="1"/>
      <c r="D44" s="1"/>
      <c r="E44" s="213"/>
      <c r="F44" s="213"/>
      <c r="G44" s="213"/>
      <c r="H44" s="213"/>
      <c r="I44" s="213"/>
      <c r="J44" s="214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66"/>
      <c r="B45" s="1"/>
      <c r="C45" s="1"/>
      <c r="D45" s="1"/>
      <c r="E45" s="213"/>
      <c r="F45" s="213"/>
      <c r="G45" s="213"/>
      <c r="H45" s="213"/>
      <c r="I45" s="213"/>
      <c r="J45" s="214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66"/>
      <c r="B46" s="1"/>
      <c r="C46" s="1"/>
      <c r="D46" s="1"/>
      <c r="E46" s="213"/>
      <c r="F46" s="213"/>
      <c r="G46" s="213"/>
      <c r="H46" s="213"/>
      <c r="I46" s="213"/>
      <c r="J46" s="214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66"/>
      <c r="B47" s="1"/>
      <c r="C47" s="1"/>
      <c r="D47" s="1"/>
      <c r="E47" s="213"/>
      <c r="F47" s="213"/>
      <c r="G47" s="213"/>
      <c r="H47" s="213"/>
      <c r="I47" s="213"/>
      <c r="J47" s="214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244" t="s">
        <v>32</v>
      </c>
      <c r="B48" s="245"/>
      <c r="C48" s="74"/>
      <c r="D48" s="1"/>
      <c r="E48" s="213"/>
      <c r="F48" s="213"/>
      <c r="G48" s="213"/>
      <c r="H48" s="213"/>
      <c r="I48" s="213"/>
      <c r="J48" s="214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246" t="s">
        <v>154</v>
      </c>
      <c r="B49" s="124"/>
      <c r="C49" s="124"/>
      <c r="D49" s="124"/>
      <c r="E49" s="124"/>
      <c r="F49" s="124"/>
      <c r="G49" s="124"/>
      <c r="H49" s="124"/>
      <c r="I49" s="124"/>
      <c r="J49" s="247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7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7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7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7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242" t="s">
        <v>38</v>
      </c>
      <c r="B54" s="243"/>
      <c r="C54" s="243"/>
      <c r="D54" s="75"/>
      <c r="E54" s="75"/>
      <c r="F54" s="75"/>
      <c r="G54" s="182" t="s">
        <v>22</v>
      </c>
      <c r="H54" s="170"/>
      <c r="I54" s="64"/>
      <c r="J54" s="65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</row>
    <row r="56" spans="1:20" x14ac:dyDescent="0.25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</row>
    <row r="57" spans="1:20" x14ac:dyDescent="0.25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</row>
    <row r="58" spans="1:20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</row>
    <row r="59" spans="1:20" x14ac:dyDescent="0.25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</row>
    <row r="60" spans="1:20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</row>
    <row r="61" spans="1:20" x14ac:dyDescent="0.25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</row>
    <row r="62" spans="1:20" ht="13.5" customHeight="1" x14ac:dyDescent="0.25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3" t="s">
        <v>84</v>
      </c>
      <c r="C1" s="263"/>
      <c r="D1" s="263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138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2022-01-22T03:46:35Z</cp:lastPrinted>
  <dcterms:created xsi:type="dcterms:W3CDTF">2006-09-16T00:00:00Z</dcterms:created>
  <dcterms:modified xsi:type="dcterms:W3CDTF">2022-01-27T08:12:57Z</dcterms:modified>
  <cp:category>Рентгенэндоваскулярные хирурги</cp:category>
</cp:coreProperties>
</file>