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31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<sst xmlns="http://schemas.openxmlformats.org/spreadsheetml/2006/main" count="203" uniqueCount="157">
  <si>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</si>
  <si>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</si>
  <si>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</si>
  <si>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</si>
  <si>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</si>
  <si>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</si>
  <si>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</si>
  <si>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</si>
  <si>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</si>
  <si>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</si>
  <si>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</si>
  <si>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</si>
  <si>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</si>
  <si>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</si>
  <si>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</si>
  <si>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</si>
  <si>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</si>
  <si>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</si>
  <si>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</si>
  <si>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</si>
  <si>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</si>
  <si>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</si>
  <si>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</si>
  <si>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</si>
  <si>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</si>
  <si>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</si>
  <si>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</si>
  <si>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</si>
  <si>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</si>
  <si>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</si>
  <si>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</si>
  <si>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</si>
  <si>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</si>
  <si>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</si>
  <si>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</si>
  <si>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</si>
  <si>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</si>
  <si>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</si>
  <si>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</si>
  <si>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</si>
  <si>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</si>
  <si>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</si>
  <si>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</si>
  <si>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</si>
  <si>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</si>
  <si>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</si>
  <si>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</si>
  <si>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</si>
  <si>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</si>
  <si>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</si>
  <si>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</si>
  <si>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</si>
  <si>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</si>
  <si>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</si>
  <si>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</si>
  <si>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</si>
  <si>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</si>
  <si>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</si>
  <si>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</si>
  <si>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</si>
  <si>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</si>
  <si>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</si>
  <si>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</si>
  <si>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</si>
  <si>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</si>
  <si>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</si>
  <si>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</si>
  <si>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</si>
  <si>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</si>
  <si>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</si>
  <si>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</si>
  <si>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</si>
  <si>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</si>
  <si>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</si>
  <si>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</si>
  <si>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</si>
  <si>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</si>
  <si>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</si>
  <si>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</si>
  <si>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</si>
  <si>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</si>
  <si>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</si>
  <si>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</si>
  <si>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</si>
  <si>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</si>
  <si>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</si>
  <si>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</si>
  <si>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</si>
  <si>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</si>
  <si>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</si>
  <si>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</si>
  <si>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</si>
  <si>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</si>
  <si>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</si>
  <si>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</si>
  <si>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</si>
  <si>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</si>
  <si>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</si>
  <si>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</si>
  <si>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</si>
  <si>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</si>
  <si>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</si>
  <si>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</si>
  <si>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</si>
  <si>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</si>
  <si>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</si>
  <si>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</si>
  <si>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</si>
  <si>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</si>
  <si>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</si>
  <si>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</si>
  <si>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</si>
  <si>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</si>
  <si>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</si>
  <si>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</si>
  <si>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</si>
  <si>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</si>
  <si>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</si>
  <si>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</si>
  <si>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</si>
  <si>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</si>
  <si>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</si>
  <si>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</si>
  <si>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</si>
  <si>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</si>
  <si>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</si>
  <si>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</si>
  <si>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</si>
  <si>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</si>
  <si>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</si>
  <si>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</si>
  <si>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</si>
  <si>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</si>
  <si>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</si>
  <si>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</si>
  <si>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</si>
  <si>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</si>
  <si>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</si>
  <si>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</si>
  <si>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</si>
  <si>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150 ml</t>
  </si>
  <si>
    <t>Комаров А.С.</t>
  </si>
  <si>
    <t>проходим, контуры ровные</t>
  </si>
  <si>
    <t>Баллонная ангиопластитка со стентированием коронарной артерии - ОА (1DES)</t>
  </si>
  <si>
    <t>окончание: 14:00</t>
  </si>
  <si>
    <t>ОКС БПST</t>
  </si>
  <si>
    <t>24:12</t>
  </si>
  <si>
    <t>сбалансированный</t>
  </si>
  <si>
    <t>1)Контроль места пункции. Повязка на руке 6ч. 2) При доказанной  ишемии на фоне ОМТ технически выполнимо стентирование ПКА.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</si>
  <si>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Коронарными проводниками</t>
    </r>
    <r>
      <rPr>
        <b/>
        <sz val="11"/>
        <color theme="1"/>
        <rFont val="Calibri"/>
        <family val="2"/>
        <charset val="204"/>
        <scheme val="minor"/>
      </rPr>
      <t xml:space="preserve"> Sion 180  (2шт) </t>
    </r>
    <r>
      <rPr>
        <sz val="11"/>
        <color theme="1"/>
        <rFont val="Calibri"/>
        <family val="2"/>
        <charset val="204"/>
        <scheme val="minor"/>
      </rPr>
      <t xml:space="preserve">на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 </t>
    </r>
    <r>
      <rPr>
        <sz val="11"/>
        <color theme="1"/>
        <rFont val="Calibri"/>
        <family val="2"/>
        <charset val="204"/>
        <scheme val="minor"/>
      </rPr>
      <t xml:space="preserve">удалось провести проводники за зону проксимальной и дистальной окклюзии в ЗМЖВ ОА. 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3,0-22  mm </t>
    </r>
    <r>
      <rPr>
        <sz val="11"/>
        <color theme="1"/>
        <rFont val="Calibri"/>
        <family val="2"/>
        <charset val="204"/>
        <scheme val="minor"/>
      </rPr>
      <t xml:space="preserve">давлением 11 атм. На протяжении дистального сегмента  выполнена  ангиопластика БК  </t>
    </r>
    <r>
      <rPr>
        <b/>
        <sz val="11"/>
        <color theme="1"/>
        <rFont val="Calibri"/>
        <family val="2"/>
        <charset val="204"/>
        <scheme val="minor"/>
      </rPr>
      <t xml:space="preserve">Sprinter Legend 1.5-15, </t>
    </r>
    <r>
      <rPr>
        <sz val="11"/>
        <color theme="1"/>
        <rFont val="Calibri"/>
        <family val="2"/>
        <charset val="204"/>
        <scheme val="minor"/>
      </rPr>
      <t xml:space="preserve">давлением 16 атм. (d/ артерии на протяжении дистального сегмента не более 2.25 мм).   На контрольных съёмках диссекции и тромбоза нет, антеградный кровоток по ОА  восстановлен до TIMI III, остаточные стенозы дистального сегмента 30%, стеноз ниже устья ВТК 60%. Ангиографический результат оптимальный. Пациентк в  стабильном состоянии переводится в ПРИТ для дальнейшего наблюдения и лечения.      </t>
    </r>
  </si>
  <si>
    <t>16:05-16:35</t>
  </si>
  <si>
    <t>Волошин С.В.</t>
  </si>
  <si>
    <t>Александрова О.В.</t>
  </si>
  <si>
    <r>
      <t xml:space="preserve">Бассейн ПНА: </t>
    </r>
    <r>
      <rPr>
        <sz val="10"/>
        <color theme="1"/>
        <rFont val="Times New Roman"/>
        <family val="1"/>
        <charset val="204"/>
      </rPr>
      <t xml:space="preserve">локальный миокардиальный мостки среднего сегмента, суживающий просвет в систолу до 50%. Протяжённый верхушечный сегмент с пролонгацией по нижней стенке.  Антеградный кровоток пропульсивный до </t>
    </r>
    <r>
      <rPr>
        <u/>
        <sz val="10"/>
        <color theme="1"/>
        <rFont val="Times New Roman"/>
        <family val="1"/>
        <charset val="204"/>
      </rPr>
      <t>TIMI II.</t>
    </r>
  </si>
  <si>
    <r>
      <rPr>
        <b/>
        <sz val="10"/>
        <color theme="1"/>
        <rFont val="Times New Roman"/>
        <family val="1"/>
        <charset val="204"/>
      </rPr>
      <t>Бассейн ОА:</t>
    </r>
    <r>
      <rPr>
        <sz val="10"/>
        <color theme="1"/>
        <rFont val="Times New Roman"/>
        <family val="1"/>
        <charset val="204"/>
      </rPr>
      <t xml:space="preserve"> проходим, контуры ровные.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</si>
  <si>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на фоне умеренной с-образной деформации проксимального сегмента определяется локальный стеноз до 30%.  Антеградный кровоток TIMI III.</t>
    </r>
  </si>
  <si>
    <t>1) Контроль места пункции. Повязка на руке 6ч. 2 Дообследование.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</si>
</sst>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4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  <tableColumn id="5" name="Анестезиологи" totalsRowDxfId="1"/>
    <tableColumn id="6" name="Анестезистки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44592</v>
      </c>
      <c r="C7" s="78" t="s">
        <v>150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151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27041</v>
      </c>
      <c r="C9" t="s">
        <v>85</v>
      </c>
      <c r="D9" s="87">
        <f>DATEDIF(B9,$B$7,"y")</f>
        <v>48</v>
      </c>
      <c r="E9" s="148" t="s">
        <v>5</v>
      </c>
      <c r="F9" s="149"/>
      <c r="G9" s="165"/>
      <c r="H9" s="165"/>
      <c r="I9" s="145" t="s">
        <v>152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145</v>
      </c>
      <c r="C10" s="164"/>
      <c r="D10" s="19"/>
      <c r="E10" s="148" t="s">
        <v>36</v>
      </c>
      <c r="F10" s="149"/>
      <c r="G10" s="165"/>
      <c r="H10" s="165"/>
      <c r="I10" s="145" t="s">
        <v>121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1484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139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147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142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153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154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155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00"/>
      <c r="F46" s="201"/>
      <c r="G46" s="201"/>
      <c r="H46" s="201"/>
      <c r="I46" s="201"/>
      <c r="J46" s="202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03"/>
      <c r="F47" s="204"/>
      <c r="G47" s="204"/>
      <c r="H47" s="204"/>
      <c r="I47" s="204"/>
      <c r="J47" s="205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156</v>
      </c>
      <c r="B48" s="184"/>
      <c r="C48" s="184"/>
      <c r="D48" s="184"/>
      <c r="E48" s="203"/>
      <c r="F48" s="204"/>
      <c r="G48" s="204"/>
      <c r="H48" s="204"/>
      <c r="I48" s="204"/>
      <c r="J48" s="205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03"/>
      <c r="F49" s="204"/>
      <c r="G49" s="204"/>
      <c r="H49" s="204"/>
      <c r="I49" s="204"/>
      <c r="J49" s="205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03"/>
      <c r="F50" s="204"/>
      <c r="G50" s="204"/>
      <c r="H50" s="204"/>
      <c r="I50" s="204"/>
      <c r="J50" s="205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6"/>
      <c r="F51" s="207"/>
      <c r="G51" s="207"/>
      <c r="H51" s="207"/>
      <c r="I51" s="207"/>
      <c r="J51" s="208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27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1" t="s">
        <v>34</v>
      </c>
      <c r="B1" s="252"/>
      <c r="C1" s="252"/>
      <c r="D1" s="252"/>
      <c r="E1" s="252"/>
      <c r="F1" s="252"/>
      <c r="G1" s="252"/>
      <c r="H1" s="252"/>
      <c r="I1" s="252"/>
      <c r="J1" s="253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4" t="s">
        <v>24</v>
      </c>
      <c r="B2" s="255"/>
      <c r="C2" s="255"/>
      <c r="D2" s="255"/>
      <c r="E2" s="255"/>
      <c r="F2" s="255"/>
      <c r="G2" s="255"/>
      <c r="H2" s="255"/>
      <c r="I2" s="255"/>
      <c r="J2" s="256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7" t="s">
        <v>37</v>
      </c>
      <c r="B3" s="255"/>
      <c r="C3" s="255"/>
      <c r="D3" s="255"/>
      <c r="E3" s="255"/>
      <c r="F3" s="255"/>
      <c r="G3" s="255"/>
      <c r="H3" s="255"/>
      <c r="I3" s="255"/>
      <c r="J3" s="256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60" t="s">
        <v>39</v>
      </c>
      <c r="B4" s="255"/>
      <c r="C4" s="255"/>
      <c r="D4" s="255"/>
      <c r="E4" s="255"/>
      <c r="F4" s="255"/>
      <c r="G4" s="255"/>
      <c r="H4" s="255"/>
      <c r="I4" s="255"/>
      <c r="J4" s="256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61" t="s">
        <v>143</v>
      </c>
      <c r="B5" s="262"/>
      <c r="C5" s="262"/>
      <c r="D5" s="262"/>
      <c r="E5" s="262"/>
      <c r="F5" s="262"/>
      <c r="G5" s="262"/>
      <c r="H5" s="262"/>
      <c r="I5" s="262"/>
      <c r="J5" s="263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</f>
        <v>44592</v>
      </c>
      <c r="C7" s="71" t="s">
        <v>144</v>
      </c>
      <c r="D7" s="19"/>
      <c r="E7" s="147" t="s">
        <v>40</v>
      </c>
      <c r="F7" s="236"/>
      <c r="G7" s="241"/>
      <c r="H7" s="24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17" t="str">
        <f>КАГ!B8</f>
        <v>Волошин С.В.</v>
      </c>
      <c r="C8" s="239"/>
      <c r="D8" s="19"/>
      <c r="E8" s="148" t="s">
        <v>4</v>
      </c>
      <c r="F8" s="240"/>
      <c r="G8" s="165"/>
      <c r="H8" s="165"/>
      <c r="I8" s="217" t="str">
        <f>КАГ!I8</f>
        <v>Сугера И.В.</v>
      </c>
      <c r="J8" s="218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</f>
        <v>27041</v>
      </c>
      <c r="C9" t="s">
        <v>85</v>
      </c>
      <c r="D9" s="87">
        <f>КАГ!D9</f>
        <v>48</v>
      </c>
      <c r="E9" s="215" t="s">
        <v>5</v>
      </c>
      <c r="F9" s="216"/>
      <c r="G9" s="165"/>
      <c r="H9" s="165"/>
      <c r="I9" s="217" t="str">
        <f>КАГ!I9:J9</f>
        <v>Александрова О.В.</v>
      </c>
      <c r="J9" s="218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9" t="str">
        <f>КАГ!B10:C10</f>
        <v>ОКС БПST</v>
      </c>
      <c r="C10" s="220"/>
      <c r="D10" s="19"/>
      <c r="E10" s="148" t="s">
        <v>6</v>
      </c>
      <c r="F10" s="149"/>
      <c r="G10" s="165"/>
      <c r="H10" s="165"/>
      <c r="I10" s="217" t="str">
        <f>КАГ!I10:J10</f>
        <v>Мишина Е.А.</v>
      </c>
      <c r="J10" s="218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1484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24" t="str">
        <f>КАГ!B13:C13</f>
        <v>Sol. lidocaini 2%</v>
      </c>
      <c r="D13" s="225"/>
      <c r="E13" s="84" t="str">
        <f>КАГ!E13</f>
        <v>1 ml</v>
      </c>
      <c r="F13" s="114" t="s">
        <v>9</v>
      </c>
      <c r="G13" s="115"/>
      <c r="H13" s="115"/>
      <c r="I13" s="226" t="str">
        <f>КАГ!I13:J13</f>
        <v>a.radialis.</v>
      </c>
      <c r="J13" s="227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28" t="s">
        <v>27</v>
      </c>
      <c r="F14" s="229"/>
      <c r="G14" s="229"/>
      <c r="H14" s="229"/>
      <c r="I14" s="229"/>
      <c r="J14" s="230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34" t="s">
        <v>48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9" t="s">
        <v>86</v>
      </c>
      <c r="C20" s="250"/>
      <c r="D20" s="69" t="s">
        <v>140</v>
      </c>
      <c r="E20" s="141" t="s">
        <v>26</v>
      </c>
      <c r="F20" s="141"/>
      <c r="G20" s="104" t="s">
        <v>146</v>
      </c>
      <c r="H20" s="141" t="s">
        <v>29</v>
      </c>
      <c r="I20" s="141"/>
      <c r="J20" s="12">
        <v>2009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47</v>
      </c>
      <c r="B21" s="83"/>
      <c r="C21" s="258"/>
      <c r="D21" s="259"/>
      <c r="E21" s="221" t="s">
        <v>31</v>
      </c>
      <c r="F21" s="222"/>
      <c r="G21" s="222"/>
      <c r="H21" s="222"/>
      <c r="I21" s="222"/>
      <c r="J21" s="223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46" t="s">
        <v>149</v>
      </c>
      <c r="F22" s="247"/>
      <c r="G22" s="247"/>
      <c r="H22" s="247"/>
      <c r="I22" s="247"/>
      <c r="J22" s="248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7"/>
      <c r="F23" s="247"/>
      <c r="G23" s="247"/>
      <c r="H23" s="247"/>
      <c r="I23" s="247"/>
      <c r="J23" s="248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7"/>
      <c r="F24" s="247"/>
      <c r="G24" s="247"/>
      <c r="H24" s="247"/>
      <c r="I24" s="247"/>
      <c r="J24" s="248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7"/>
      <c r="F25" s="247"/>
      <c r="G25" s="247"/>
      <c r="H25" s="247"/>
      <c r="I25" s="247"/>
      <c r="J25" s="248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7"/>
      <c r="F26" s="247"/>
      <c r="G26" s="247"/>
      <c r="H26" s="247"/>
      <c r="I26" s="247"/>
      <c r="J26" s="248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7"/>
      <c r="F27" s="247"/>
      <c r="G27" s="247"/>
      <c r="H27" s="247"/>
      <c r="I27" s="247"/>
      <c r="J27" s="248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7"/>
      <c r="F28" s="247"/>
      <c r="G28" s="247"/>
      <c r="H28" s="247"/>
      <c r="I28" s="247"/>
      <c r="J28" s="248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7"/>
      <c r="F29" s="247"/>
      <c r="G29" s="247"/>
      <c r="H29" s="247"/>
      <c r="I29" s="247"/>
      <c r="J29" s="248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7"/>
      <c r="F30" s="247"/>
      <c r="G30" s="247"/>
      <c r="H30" s="247"/>
      <c r="I30" s="247"/>
      <c r="J30" s="248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7"/>
      <c r="F31" s="247"/>
      <c r="G31" s="247"/>
      <c r="H31" s="247"/>
      <c r="I31" s="247"/>
      <c r="J31" s="248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7"/>
      <c r="F32" s="247"/>
      <c r="G32" s="247"/>
      <c r="H32" s="247"/>
      <c r="I32" s="247"/>
      <c r="J32" s="248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7"/>
      <c r="F33" s="247"/>
      <c r="G33" s="247"/>
      <c r="H33" s="247"/>
      <c r="I33" s="247"/>
      <c r="J33" s="248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7"/>
      <c r="F34" s="247"/>
      <c r="G34" s="247"/>
      <c r="H34" s="247"/>
      <c r="I34" s="247"/>
      <c r="J34" s="248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7"/>
      <c r="F35" s="247"/>
      <c r="G35" s="247"/>
      <c r="H35" s="247"/>
      <c r="I35" s="247"/>
      <c r="J35" s="248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7"/>
      <c r="F36" s="247"/>
      <c r="G36" s="247"/>
      <c r="H36" s="247"/>
      <c r="I36" s="247"/>
      <c r="J36" s="248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7"/>
      <c r="F37" s="247"/>
      <c r="G37" s="247"/>
      <c r="H37" s="247"/>
      <c r="I37" s="247"/>
      <c r="J37" s="248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7"/>
      <c r="F38" s="247"/>
      <c r="G38" s="247"/>
      <c r="H38" s="247"/>
      <c r="I38" s="247"/>
      <c r="J38" s="248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7"/>
      <c r="F39" s="247"/>
      <c r="G39" s="247"/>
      <c r="H39" s="247"/>
      <c r="I39" s="247"/>
      <c r="J39" s="248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7"/>
      <c r="F40" s="247"/>
      <c r="G40" s="247"/>
      <c r="H40" s="247"/>
      <c r="I40" s="247"/>
      <c r="J40" s="248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7"/>
      <c r="F41" s="247"/>
      <c r="G41" s="247"/>
      <c r="H41" s="247"/>
      <c r="I41" s="247"/>
      <c r="J41" s="248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7"/>
      <c r="F42" s="247"/>
      <c r="G42" s="247"/>
      <c r="H42" s="247"/>
      <c r="I42" s="247"/>
      <c r="J42" s="248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7"/>
      <c r="F43" s="247"/>
      <c r="G43" s="247"/>
      <c r="H43" s="247"/>
      <c r="I43" s="247"/>
      <c r="J43" s="248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7"/>
      <c r="F44" s="247"/>
      <c r="G44" s="247"/>
      <c r="H44" s="247"/>
      <c r="I44" s="247"/>
      <c r="J44" s="248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7"/>
      <c r="F45" s="247"/>
      <c r="G45" s="247"/>
      <c r="H45" s="247"/>
      <c r="I45" s="247"/>
      <c r="J45" s="248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7"/>
      <c r="F46" s="247"/>
      <c r="G46" s="247"/>
      <c r="H46" s="247"/>
      <c r="I46" s="247"/>
      <c r="J46" s="248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7"/>
      <c r="F47" s="247"/>
      <c r="G47" s="247"/>
      <c r="H47" s="247"/>
      <c r="I47" s="247"/>
      <c r="J47" s="248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11" t="s">
        <v>32</v>
      </c>
      <c r="B48" s="212"/>
      <c r="C48" s="74"/>
      <c r="D48" s="1"/>
      <c r="E48" s="247"/>
      <c r="F48" s="247"/>
      <c r="G48" s="247"/>
      <c r="H48" s="247"/>
      <c r="I48" s="247"/>
      <c r="J48" s="248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13" t="s">
        <v>148</v>
      </c>
      <c r="B49" s="184"/>
      <c r="C49" s="184"/>
      <c r="D49" s="184"/>
      <c r="E49" s="184"/>
      <c r="F49" s="184"/>
      <c r="G49" s="184"/>
      <c r="H49" s="184"/>
      <c r="I49" s="184"/>
      <c r="J49" s="214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4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4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4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4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9" t="s">
        <v>38</v>
      </c>
      <c r="B54" s="210"/>
      <c r="C54" s="210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4" t="s">
        <v>84</v>
      </c>
      <c r="C1" s="264"/>
      <c r="D1" s="264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141</v>
      </c>
    </row>
    <row r="17" spans="1:6" x14ac:dyDescent="0.25">
      <c r="A17" s="89">
        <v>14</v>
      </c>
      <c r="C17" t="s">
        <v>73</v>
      </c>
      <c r="E17" t="s">
        <v>152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6" priority="2"/>
  </conditionalFormatting>
  <conditionalFormatting sqref="E8">
    <cfRule type="duplicateValues" dxfId="5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2022-01-31T13:39:41Z</cp:lastPrinted>
  <dcterms:created xsi:type="dcterms:W3CDTF">2006-09-16T00:00:00Z</dcterms:created>
  <dcterms:modified xsi:type="dcterms:W3CDTF">2022-01-31T13:40:10Z</dcterms:modified>
  <cp:category>Рентгенэндоваскулярные хирурги</cp:category>
</cp:coreProperties>
</file>