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10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8" i="2" l="1"/>
  <c r="G10" i="2" l="1"/>
  <c r="G9" i="2"/>
  <c r="G7" i="2"/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<sst xmlns="http://schemas.openxmlformats.org/spreadsheetml/2006/main" count="249" uniqueCount="148">
  <si>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</si>
  <si>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</si>
  <si>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</si>
  <si>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</si>
  <si>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</si>
  <si>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</si>
  <si>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</si>
  <si>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</si>
  <si>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</si>
  <si>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</si>
  <si>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</si>
  <si>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</si>
  <si>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</si>
  <si>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</si>
  <si>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</si>
  <si>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</si>
  <si>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</si>
  <si>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</si>
  <si>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</si>
  <si>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</si>
  <si>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</si>
  <si>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</si>
  <si>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</si>
  <si>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</si>
  <si>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</si>
  <si>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</si>
  <si>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</si>
  <si>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</si>
  <si>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</si>
  <si>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</si>
  <si>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</si>
  <si>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</si>
  <si>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</si>
  <si>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</si>
  <si>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</si>
  <si>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</si>
  <si>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</si>
  <si>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</si>
  <si>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</si>
  <si>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</si>
  <si>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</si>
  <si>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</si>
  <si>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</si>
  <si>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</si>
  <si>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</si>
  <si>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150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</si>
  <si>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</si>
  <si>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</si>
  <si>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</si>
  <si>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</si>
  <si>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</si>
  <si>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</si>
  <si>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</si>
  <si>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</si>
  <si>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</si>
  <si>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</si>
  <si>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</si>
  <si>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</si>
  <si>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</si>
  <si>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</si>
  <si>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</si>
  <si>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</si>
  <si>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</si>
  <si>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</si>
  <si>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</si>
  <si>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</si>
  <si>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</si>
  <si>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</si>
  <si>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</si>
  <si>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</si>
  <si>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</si>
  <si>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</si>
  <si>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</si>
  <si>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</si>
  <si>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</si>
  <si>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</si>
  <si>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</si>
  <si>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</si>
  <si>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</si>
  <si>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</si>
  <si>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</si>
  <si>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</si>
  <si>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</si>
  <si>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</si>
  <si>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</si>
  <si>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</si>
  <si>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</si>
  <si>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</si>
  <si>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</si>
  <si>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</si>
  <si>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</si>
  <si>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</si>
  <si>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</si>
  <si>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</si>
  <si>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</si>
  <si>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</si>
  <si>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</si>
  <si>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</si>
  <si>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</si>
  <si>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</si>
  <si>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</si>
  <si>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</si>
  <si>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</si>
  <si>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</si>
  <si>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</si>
  <si>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</si>
  <si>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</si>
  <si>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</si>
  <si>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</si>
  <si>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</si>
  <si>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</si>
  <si>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</si>
  <si>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</si>
  <si>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</si>
  <si>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</si>
  <si>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</si>
  <si>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</si>
  <si>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</si>
  <si>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</si>
  <si>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</si>
  <si>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</si>
  <si>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</si>
  <si>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</si>
  <si>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</si>
  <si>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</si>
  <si>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</si>
  <si>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</si>
  <si>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</si>
  <si>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</si>
  <si>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</si>
  <si>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</si>
  <si>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</si>
  <si>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</si>
  <si>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</si>
  <si>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</si>
  <si>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</si>
  <si>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</si>
  <si>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t>начало: 12:05</t>
  </si>
  <si>
    <t>окончание 13:15</t>
  </si>
  <si>
    <t>Баллонная ангиопластитка со стентированием коронарной артерии - ПНА (1DES)</t>
  </si>
  <si>
    <t>Кочетков А.И.</t>
  </si>
  <si>
    <t>кальциноз, короткий, неровность контуров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</si>
  <si>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диффузные стенотические изменения до 50% на протяжении проксимального сегмента. ХТО от устья ВТК. Ретроградное заполнение до средней трети за счёт внутисистемных коллатералей. Антеградный кровоток по ОА TIMI III.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</si>
  <si>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 кальциноз проксимального сегмента, стеноз устья ПНА до 50%, стеноз проксимального сегмента 50%, на границе проксимального и среднего сегмента стеноз 40%, субокклюзирующий стеноз среднего 95%. Антеградный кровоток TIMI II. </t>
    </r>
    <r>
      <rPr>
        <b/>
        <sz val="10"/>
        <color theme="1"/>
        <rFont val="Times New Roman"/>
        <family val="1"/>
        <charset val="204"/>
      </rPr>
      <t>ИМА:</t>
    </r>
    <r>
      <rPr>
        <sz val="10"/>
        <color theme="1"/>
        <rFont val="Times New Roman"/>
        <family val="1"/>
        <charset val="204"/>
      </rPr>
      <t xml:space="preserve"> стенозы проксимального сегмента 40%, стеноз среднего сегмента 60%.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</si>
  <si>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 стеноз устья 30%, неровность контуров проксимального сегмента, на границе среднего и дистального  сегмента стеноз 40%, стеноз устья ЗБВ 80%, стеноз средней трети ЗБВ 85%, диффузный стеноз средней стрети ЗМЖВ 70%. Антеградный кровоток по ПКА TIMI III.</t>
    </r>
  </si>
  <si>
    <t>Стентирование ПНА.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</si>
  <si>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>Thunter</t>
    </r>
    <r>
      <rPr>
        <sz val="11"/>
        <color theme="1"/>
        <rFont val="Calibri"/>
        <family val="2"/>
        <charset val="204"/>
        <scheme val="minor"/>
      </rPr>
      <t xml:space="preserve"> проведён в дистальный сегмент ПНА. Выполнена ангиопластика субокклюзирующего стеноза ПНА </t>
    </r>
    <r>
      <rPr>
        <b/>
        <sz val="11"/>
        <color theme="1"/>
        <rFont val="Calibri"/>
        <family val="2"/>
        <charset val="204"/>
        <scheme val="minor"/>
      </rPr>
      <t>БК Колибри 2.0-20</t>
    </r>
    <r>
      <rPr>
        <sz val="11"/>
        <color theme="1"/>
        <rFont val="Calibri"/>
        <family val="2"/>
        <charset val="204"/>
        <scheme val="minor"/>
      </rPr>
      <t>.  В зону остаточного стеноза граница среднего и дистального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2,5-22 mm. </t>
    </r>
    <r>
      <rPr>
        <sz val="11"/>
        <color theme="1"/>
        <rFont val="Calibri"/>
        <family val="2"/>
        <charset val="204"/>
        <scheme val="minor"/>
      </rPr>
      <t xml:space="preserve"> Ангиографический результат удовлетворительный, кровоток по ПНА востановлен, TIMI III. Пациент в стабильном состоянии переводится в ПРИТ для дальнейшего наблюдения и лечения.      </t>
    </r>
  </si>
  <si>
    <r>
      <t xml:space="preserve">1) Контроль места пункции. 2 Повязка на руке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</si>
</sst>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6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6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7" fillId="0" borderId="11" xfId="0" applyFont="1" applyFill="1" applyBorder="1" applyAlignment="1" applyProtection="1">
      <alignment horizontal="justify" vertical="top" wrapText="1"/>
      <protection locked="0"/>
    </xf>
    <xf numFmtId="0" fontId="57" fillId="0" borderId="12" xfId="0" applyFont="1" applyFill="1" applyBorder="1" applyAlignment="1" applyProtection="1">
      <alignment horizontal="justify" vertical="top" wrapText="1"/>
      <protection locked="0"/>
    </xf>
    <xf numFmtId="0" fontId="57" fillId="0" borderId="13" xfId="0" applyFont="1" applyFill="1" applyBorder="1" applyAlignment="1" applyProtection="1">
      <alignment horizontal="justify" vertical="top" wrapText="1"/>
      <protection locked="0"/>
    </xf>
    <xf numFmtId="0" fontId="57" fillId="0" borderId="14" xfId="0" applyFont="1" applyFill="1" applyBorder="1" applyAlignment="1" applyProtection="1">
      <alignment horizontal="justify" vertical="top" wrapText="1"/>
      <protection locked="0"/>
    </xf>
    <xf numFmtId="0" fontId="57" fillId="0" borderId="0" xfId="0" applyFont="1" applyFill="1" applyBorder="1" applyAlignment="1" applyProtection="1">
      <alignment horizontal="justify" vertical="top" wrapText="1"/>
      <protection locked="0"/>
    </xf>
    <xf numFmtId="0" fontId="57" fillId="0" borderId="15" xfId="0" applyFont="1" applyFill="1" applyBorder="1" applyAlignment="1" applyProtection="1">
      <alignment horizontal="justify" vertical="top" wrapText="1"/>
      <protection locked="0"/>
    </xf>
    <xf numFmtId="0" fontId="57" fillId="0" borderId="26" xfId="0" applyFont="1" applyFill="1" applyBorder="1" applyAlignment="1" applyProtection="1">
      <alignment horizontal="justify" vertical="top" wrapText="1"/>
      <protection locked="0"/>
    </xf>
    <xf numFmtId="0" fontId="57" fillId="0" borderId="27" xfId="0" applyFont="1" applyFill="1" applyBorder="1" applyAlignment="1" applyProtection="1">
      <alignment horizontal="justify" vertical="top" wrapText="1"/>
      <protection locked="0"/>
    </xf>
    <xf numFmtId="0" fontId="57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7" t="s">
        <v>29</v>
      </c>
      <c r="C1" s="148"/>
      <c r="D1" s="148"/>
      <c r="E1" s="148"/>
      <c r="F1" s="148"/>
      <c r="G1" s="148"/>
      <c r="H1" s="148"/>
      <c r="I1" s="148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49" t="s">
        <v>19</v>
      </c>
      <c r="D2" s="150"/>
      <c r="E2" s="150"/>
      <c r="F2" s="150"/>
      <c r="G2" s="150"/>
      <c r="H2" s="150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57" t="s">
        <v>31</v>
      </c>
      <c r="C3" s="158"/>
      <c r="D3" s="158"/>
      <c r="E3" s="158"/>
      <c r="F3" s="158"/>
      <c r="G3" s="158"/>
      <c r="H3" s="158"/>
      <c r="I3" s="158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1" t="s">
        <v>33</v>
      </c>
      <c r="C4" s="151"/>
      <c r="D4" s="151"/>
      <c r="E4" s="151"/>
      <c r="F4" s="151"/>
      <c r="G4" s="151"/>
      <c r="H4" s="151"/>
      <c r="I4" s="151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59" t="s">
        <v>28</v>
      </c>
      <c r="C5" s="160"/>
      <c r="D5" s="160"/>
      <c r="E5" s="160"/>
      <c r="F5" s="160"/>
      <c r="G5" s="160"/>
      <c r="H5" s="160"/>
      <c r="I5" s="160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44602</v>
      </c>
      <c r="C7" s="78" t="s">
        <v>137</v>
      </c>
      <c r="D7" s="19"/>
      <c r="E7" s="167" t="s">
        <v>128</v>
      </c>
      <c r="F7" s="167"/>
      <c r="G7" s="156"/>
      <c r="H7" s="156"/>
      <c r="I7" s="161" t="s">
        <v>47</v>
      </c>
      <c r="J7" s="162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4" t="s">
        <v>140</v>
      </c>
      <c r="C8" s="135"/>
      <c r="D8" s="19"/>
      <c r="E8" s="140" t="s">
        <v>129</v>
      </c>
      <c r="F8" s="140"/>
      <c r="G8" s="143"/>
      <c r="H8" s="143"/>
      <c r="I8" s="163" t="s">
        <v>57</v>
      </c>
      <c r="J8" s="16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19673</v>
      </c>
      <c r="C9" t="s">
        <v>80</v>
      </c>
      <c r="D9" s="101">
        <f>DATEDIF(B9,$B$7,"y")</f>
        <v>68</v>
      </c>
      <c r="E9" s="141" t="s">
        <v>133</v>
      </c>
      <c r="F9" s="141"/>
      <c r="G9" s="165"/>
      <c r="H9" s="165"/>
      <c r="I9" s="171" t="s">
        <v>111</v>
      </c>
      <c r="J9" s="172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38" t="s">
        <v>82</v>
      </c>
      <c r="C10" s="139"/>
      <c r="D10" s="19"/>
      <c r="E10" s="142" t="s">
        <v>134</v>
      </c>
      <c r="F10" s="142"/>
      <c r="G10" s="166"/>
      <c r="H10" s="166"/>
      <c r="I10" s="152" t="s">
        <v>126</v>
      </c>
      <c r="J10" s="153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18</v>
      </c>
      <c r="B11" s="77">
        <v>1970</v>
      </c>
      <c r="C11" s="79">
        <v>35</v>
      </c>
      <c r="D11" s="22"/>
      <c r="E11" s="102"/>
      <c r="F11" s="102"/>
      <c r="G11" s="154"/>
      <c r="H11" s="155"/>
      <c r="I11" s="152"/>
      <c r="J11" s="153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6" t="s">
        <v>42</v>
      </c>
      <c r="D13" s="137"/>
      <c r="E13" s="46" t="s">
        <v>44</v>
      </c>
      <c r="F13" s="111" t="s">
        <v>5</v>
      </c>
      <c r="G13" s="112"/>
      <c r="H13" s="112"/>
      <c r="I13" s="109" t="s">
        <v>43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20</v>
      </c>
      <c r="B14" s="107"/>
      <c r="C14" s="120"/>
      <c r="D14" s="47" t="s">
        <v>30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4" t="s">
        <v>37</v>
      </c>
      <c r="I18" s="145"/>
      <c r="J18" s="146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34</v>
      </c>
      <c r="C19" s="114"/>
      <c r="D19" s="114"/>
      <c r="E19" s="115"/>
      <c r="F19" s="113" t="s">
        <v>36</v>
      </c>
      <c r="G19" s="116"/>
      <c r="H19" s="168"/>
      <c r="I19" s="169"/>
      <c r="J19" s="170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96"/>
      <c r="I20" s="197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98"/>
      <c r="I21" s="199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29" t="s">
        <v>11</v>
      </c>
      <c r="B22" s="130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1"/>
      <c r="B23" s="132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3" t="s">
        <v>83</v>
      </c>
      <c r="C24" s="204"/>
      <c r="D24" s="10" t="s">
        <v>38</v>
      </c>
      <c r="E24" s="133" t="s">
        <v>21</v>
      </c>
      <c r="F24" s="133"/>
      <c r="G24" s="11"/>
      <c r="H24" s="133" t="s">
        <v>13</v>
      </c>
      <c r="I24" s="133"/>
      <c r="J24" s="1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2" t="s">
        <v>15</v>
      </c>
      <c r="B25" s="183"/>
      <c r="C25" s="183"/>
      <c r="D25" s="183"/>
      <c r="E25" s="183"/>
      <c r="F25" s="183"/>
      <c r="G25" s="183"/>
      <c r="H25" s="183"/>
      <c r="I25" s="183"/>
      <c r="J25" s="18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39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136</v>
      </c>
      <c r="F27" s="128"/>
      <c r="G27" s="267" t="s">
        <v>141</v>
      </c>
      <c r="H27" s="268"/>
      <c r="I27" s="268"/>
      <c r="J27" s="269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00" t="s">
        <v>143</v>
      </c>
      <c r="F28" s="201"/>
      <c r="G28" s="201"/>
      <c r="H28" s="201"/>
      <c r="I28" s="201"/>
      <c r="J28" s="202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00"/>
      <c r="F29" s="201"/>
      <c r="G29" s="201"/>
      <c r="H29" s="201"/>
      <c r="I29" s="201"/>
      <c r="J29" s="202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00"/>
      <c r="F30" s="201"/>
      <c r="G30" s="201"/>
      <c r="H30" s="201"/>
      <c r="I30" s="201"/>
      <c r="J30" s="202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00"/>
      <c r="F31" s="201"/>
      <c r="G31" s="201"/>
      <c r="H31" s="201"/>
      <c r="I31" s="201"/>
      <c r="J31" s="202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00"/>
      <c r="F32" s="201"/>
      <c r="G32" s="201"/>
      <c r="H32" s="201"/>
      <c r="I32" s="201"/>
      <c r="J32" s="202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00"/>
      <c r="F33" s="201"/>
      <c r="G33" s="201"/>
      <c r="H33" s="201"/>
      <c r="I33" s="201"/>
      <c r="J33" s="202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00" t="s">
        <v>142</v>
      </c>
      <c r="F34" s="201"/>
      <c r="G34" s="201"/>
      <c r="H34" s="201"/>
      <c r="I34" s="201"/>
      <c r="J34" s="202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00"/>
      <c r="F35" s="201"/>
      <c r="G35" s="201"/>
      <c r="H35" s="201"/>
      <c r="I35" s="201"/>
      <c r="J35" s="202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00"/>
      <c r="F36" s="201"/>
      <c r="G36" s="201"/>
      <c r="H36" s="201"/>
      <c r="I36" s="201"/>
      <c r="J36" s="202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00"/>
      <c r="F37" s="201"/>
      <c r="G37" s="201"/>
      <c r="H37" s="201"/>
      <c r="I37" s="201"/>
      <c r="J37" s="202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00"/>
      <c r="F38" s="201"/>
      <c r="G38" s="201"/>
      <c r="H38" s="201"/>
      <c r="I38" s="201"/>
      <c r="J38" s="202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00"/>
      <c r="F39" s="201"/>
      <c r="G39" s="201"/>
      <c r="H39" s="201"/>
      <c r="I39" s="201"/>
      <c r="J39" s="202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00" t="s">
        <v>144</v>
      </c>
      <c r="F40" s="201"/>
      <c r="G40" s="201"/>
      <c r="H40" s="201"/>
      <c r="I40" s="201"/>
      <c r="J40" s="202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00"/>
      <c r="F41" s="201"/>
      <c r="G41" s="201"/>
      <c r="H41" s="201"/>
      <c r="I41" s="201"/>
      <c r="J41" s="202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00"/>
      <c r="F42" s="201"/>
      <c r="G42" s="201"/>
      <c r="H42" s="201"/>
      <c r="I42" s="201"/>
      <c r="J42" s="202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00"/>
      <c r="F43" s="201"/>
      <c r="G43" s="201"/>
      <c r="H43" s="201"/>
      <c r="I43" s="201"/>
      <c r="J43" s="202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00"/>
      <c r="F44" s="201"/>
      <c r="G44" s="201"/>
      <c r="H44" s="201"/>
      <c r="I44" s="201"/>
      <c r="J44" s="202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00"/>
      <c r="F45" s="201"/>
      <c r="G45" s="201"/>
      <c r="H45" s="201"/>
      <c r="I45" s="201"/>
      <c r="J45" s="202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87"/>
      <c r="F46" s="188"/>
      <c r="G46" s="188"/>
      <c r="H46" s="188"/>
      <c r="I46" s="188"/>
      <c r="J46" s="189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5" t="s">
        <v>25</v>
      </c>
      <c r="B47" s="176"/>
      <c r="C47" s="38"/>
      <c r="D47" s="38"/>
      <c r="E47" s="190"/>
      <c r="F47" s="191"/>
      <c r="G47" s="191"/>
      <c r="H47" s="191"/>
      <c r="I47" s="191"/>
      <c r="J47" s="192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77" t="s">
        <v>145</v>
      </c>
      <c r="B48" s="185"/>
      <c r="C48" s="185"/>
      <c r="D48" s="185"/>
      <c r="E48" s="190"/>
      <c r="F48" s="191"/>
      <c r="G48" s="191"/>
      <c r="H48" s="191"/>
      <c r="I48" s="191"/>
      <c r="J48" s="192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6"/>
      <c r="B49" s="185"/>
      <c r="C49" s="185"/>
      <c r="D49" s="185"/>
      <c r="E49" s="190"/>
      <c r="F49" s="191"/>
      <c r="G49" s="191"/>
      <c r="H49" s="191"/>
      <c r="I49" s="191"/>
      <c r="J49" s="192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6"/>
      <c r="B50" s="185"/>
      <c r="C50" s="185"/>
      <c r="D50" s="185"/>
      <c r="E50" s="190"/>
      <c r="F50" s="191"/>
      <c r="G50" s="191"/>
      <c r="H50" s="191"/>
      <c r="I50" s="191"/>
      <c r="J50" s="192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6"/>
      <c r="B51" s="185"/>
      <c r="C51" s="185"/>
      <c r="D51" s="185"/>
      <c r="E51" s="193"/>
      <c r="F51" s="194"/>
      <c r="G51" s="194"/>
      <c r="H51" s="194"/>
      <c r="I51" s="194"/>
      <c r="J51" s="195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77"/>
      <c r="B52" s="178"/>
      <c r="C52" s="179"/>
      <c r="D52" s="179"/>
      <c r="E52" s="179"/>
      <c r="F52" s="179"/>
      <c r="G52" s="179"/>
      <c r="H52" s="179"/>
      <c r="I52" s="179"/>
      <c r="J52" s="180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32</v>
      </c>
      <c r="B54" s="106"/>
      <c r="C54" s="106"/>
      <c r="D54" s="173" t="s">
        <v>40</v>
      </c>
      <c r="E54" s="174"/>
      <c r="F54" s="39"/>
      <c r="G54" s="39"/>
      <c r="H54" s="107" t="s">
        <v>17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6" t="s">
        <v>29</v>
      </c>
      <c r="B1" s="257"/>
      <c r="C1" s="257"/>
      <c r="D1" s="257"/>
      <c r="E1" s="257"/>
      <c r="F1" s="257"/>
      <c r="G1" s="257"/>
      <c r="H1" s="257"/>
      <c r="I1" s="257"/>
      <c r="J1" s="258"/>
      <c r="K1" s="244"/>
      <c r="L1" s="245"/>
      <c r="M1" s="245"/>
      <c r="N1" s="245"/>
      <c r="O1" s="245"/>
      <c r="P1" s="245"/>
      <c r="Q1" s="245"/>
      <c r="R1" s="245"/>
      <c r="S1" s="245"/>
      <c r="T1" s="245"/>
    </row>
    <row r="2" spans="1:20" ht="18.75" x14ac:dyDescent="0.25">
      <c r="A2" s="259" t="s">
        <v>19</v>
      </c>
      <c r="B2" s="260"/>
      <c r="C2" s="260"/>
      <c r="D2" s="260"/>
      <c r="E2" s="260"/>
      <c r="F2" s="260"/>
      <c r="G2" s="260"/>
      <c r="H2" s="260"/>
      <c r="I2" s="260"/>
      <c r="J2" s="261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7.25" x14ac:dyDescent="0.25">
      <c r="A3" s="262" t="s">
        <v>31</v>
      </c>
      <c r="B3" s="260"/>
      <c r="C3" s="260"/>
      <c r="D3" s="260"/>
      <c r="E3" s="260"/>
      <c r="F3" s="260"/>
      <c r="G3" s="260"/>
      <c r="H3" s="260"/>
      <c r="I3" s="260"/>
      <c r="J3" s="261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 x14ac:dyDescent="0.25">
      <c r="A4" s="265" t="s">
        <v>33</v>
      </c>
      <c r="B4" s="260"/>
      <c r="C4" s="260"/>
      <c r="D4" s="260"/>
      <c r="E4" s="260"/>
      <c r="F4" s="260"/>
      <c r="G4" s="260"/>
      <c r="H4" s="260"/>
      <c r="I4" s="260"/>
      <c r="J4" s="261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9.5" customHeight="1" x14ac:dyDescent="0.25">
      <c r="A5" s="233" t="s">
        <v>139</v>
      </c>
      <c r="B5" s="234"/>
      <c r="C5" s="234"/>
      <c r="D5" s="234"/>
      <c r="E5" s="234"/>
      <c r="F5" s="234"/>
      <c r="G5" s="234"/>
      <c r="H5" s="234"/>
      <c r="I5" s="234"/>
      <c r="J5" s="235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 ht="15.75" x14ac:dyDescent="0.25">
      <c r="A7" s="43" t="s">
        <v>0</v>
      </c>
      <c r="B7" s="2">
        <f>КАГ!B7:C7</f>
        <v>44602</v>
      </c>
      <c r="C7" s="71" t="s">
        <v>138</v>
      </c>
      <c r="D7" s="19"/>
      <c r="E7" s="236" t="s">
        <v>128</v>
      </c>
      <c r="F7" s="236"/>
      <c r="G7" s="211">
        <f>КАГ!G7:H7</f>
        <v>0</v>
      </c>
      <c r="H7" s="211"/>
      <c r="I7" s="237" t="str">
        <f>КАГ!I7:J7</f>
        <v>Щербаков А.С.</v>
      </c>
      <c r="J7" s="238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 ht="29.25" customHeight="1" x14ac:dyDescent="0.25">
      <c r="A8" s="44" t="s">
        <v>3</v>
      </c>
      <c r="B8" s="239" t="str">
        <f>КАГ!B8:C8</f>
        <v>Кочетков А.И.</v>
      </c>
      <c r="C8" s="240"/>
      <c r="D8" s="19"/>
      <c r="E8" s="231" t="s">
        <v>129</v>
      </c>
      <c r="F8" s="231"/>
      <c r="G8" s="211">
        <f>КАГ!G8:H8</f>
        <v>0</v>
      </c>
      <c r="H8" s="211"/>
      <c r="I8" s="239" t="str">
        <f>КАГ!I8:J8</f>
        <v>Александрова И.А.</v>
      </c>
      <c r="J8" s="241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 ht="24.75" customHeight="1" x14ac:dyDescent="0.25">
      <c r="A9" s="45" t="s">
        <v>1</v>
      </c>
      <c r="B9" s="87">
        <f>КАГ!B9:D9</f>
        <v>19673</v>
      </c>
      <c r="C9" t="s">
        <v>80</v>
      </c>
      <c r="D9" s="101">
        <f>КАГ!D9</f>
        <v>68</v>
      </c>
      <c r="E9" s="231" t="s">
        <v>134</v>
      </c>
      <c r="F9" s="231"/>
      <c r="G9" s="211">
        <f>КАГ!G9:H9</f>
        <v>0</v>
      </c>
      <c r="H9" s="211"/>
      <c r="I9" s="212" t="str">
        <f>КАГ!I9:J9</f>
        <v>Берина Е.В.</v>
      </c>
      <c r="J9" s="213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 ht="15.75" x14ac:dyDescent="0.25">
      <c r="A10" s="43" t="s">
        <v>2</v>
      </c>
      <c r="B10" s="214" t="str">
        <f>КАГ!B10:C10</f>
        <v>ОКС БПST</v>
      </c>
      <c r="C10" s="215"/>
      <c r="D10" s="19"/>
      <c r="E10" s="231" t="s">
        <v>134</v>
      </c>
      <c r="F10" s="231"/>
      <c r="G10" s="211">
        <f>КАГ!G10:H10</f>
        <v>0</v>
      </c>
      <c r="H10" s="211"/>
      <c r="I10" s="248" t="str">
        <f>КАГ!I10:J10</f>
        <v>Баранова В.Б.</v>
      </c>
      <c r="J10" s="249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 ht="15.75" customHeight="1" x14ac:dyDescent="0.25">
      <c r="A11" s="43" t="s">
        <v>18</v>
      </c>
      <c r="B11" s="68">
        <f>ОТДЕЛЕНИЕ</f>
        <v>1970</v>
      </c>
      <c r="C11" s="68">
        <f>КАГ!C11</f>
        <v>35</v>
      </c>
      <c r="D11" s="22"/>
      <c r="E11" s="232"/>
      <c r="F11" s="232"/>
      <c r="G11" s="250"/>
      <c r="H11" s="251"/>
      <c r="I11" s="252"/>
      <c r="J11" s="253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3" customHeight="1" x14ac:dyDescent="0.25"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15.75" x14ac:dyDescent="0.25">
      <c r="A13" s="119" t="s">
        <v>4</v>
      </c>
      <c r="B13" s="108"/>
      <c r="C13" s="219" t="str">
        <f>КАГ!B13:C13</f>
        <v>Sol. lidocaini 1%</v>
      </c>
      <c r="D13" s="220"/>
      <c r="E13" s="84" t="str">
        <f>КАГ!E13</f>
        <v>2 ml</v>
      </c>
      <c r="F13" s="111" t="s">
        <v>5</v>
      </c>
      <c r="G13" s="112"/>
      <c r="H13" s="112"/>
      <c r="I13" s="221" t="str">
        <f>КАГ!I13:J13</f>
        <v>a.radialis.</v>
      </c>
      <c r="J13" s="222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5.75" x14ac:dyDescent="0.25">
      <c r="A14" s="119" t="s">
        <v>20</v>
      </c>
      <c r="B14" s="107"/>
      <c r="C14" s="120"/>
      <c r="D14" s="47" t="s">
        <v>30</v>
      </c>
      <c r="E14" s="223" t="s">
        <v>22</v>
      </c>
      <c r="F14" s="224"/>
      <c r="G14" s="224"/>
      <c r="H14" s="224"/>
      <c r="I14" s="224"/>
      <c r="J14" s="225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16.5" x14ac:dyDescent="0.25">
      <c r="A15" s="50"/>
      <c r="B15" s="229" t="s">
        <v>46</v>
      </c>
      <c r="C15" s="227"/>
      <c r="D15" s="227"/>
      <c r="E15" s="230"/>
      <c r="F15" s="226" t="s">
        <v>23</v>
      </c>
      <c r="G15" s="230"/>
      <c r="H15" s="226" t="s">
        <v>35</v>
      </c>
      <c r="I15" s="227"/>
      <c r="J15" s="228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 x14ac:dyDescent="0.25">
      <c r="A18" s="129" t="s">
        <v>11</v>
      </c>
      <c r="B18" s="130"/>
      <c r="C18" s="19"/>
      <c r="D18" s="19"/>
      <c r="E18" s="19"/>
      <c r="F18" s="19"/>
      <c r="G18" s="19"/>
      <c r="H18" s="30"/>
      <c r="I18" s="30"/>
      <c r="J18" s="3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 x14ac:dyDescent="0.25">
      <c r="A19" s="131"/>
      <c r="B19" s="132"/>
      <c r="C19" s="52"/>
      <c r="D19" s="52"/>
      <c r="E19" s="52"/>
      <c r="F19" s="52"/>
      <c r="G19" s="52"/>
      <c r="H19" s="52"/>
      <c r="I19" s="52"/>
      <c r="J19" s="63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 ht="15.75" x14ac:dyDescent="0.25">
      <c r="A20" s="70" t="s">
        <v>12</v>
      </c>
      <c r="B20" s="254" t="s">
        <v>83</v>
      </c>
      <c r="C20" s="255"/>
      <c r="D20" s="69" t="s">
        <v>45</v>
      </c>
      <c r="E20" s="133" t="s">
        <v>21</v>
      </c>
      <c r="F20" s="133"/>
      <c r="G20" s="89">
        <v>0.62916666666666665</v>
      </c>
      <c r="H20" s="133" t="s">
        <v>24</v>
      </c>
      <c r="I20" s="133"/>
      <c r="J20" s="12">
        <v>1249</v>
      </c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 ht="19.5" customHeight="1" x14ac:dyDescent="0.45">
      <c r="A21" s="82" t="s">
        <v>41</v>
      </c>
      <c r="B21" s="83"/>
      <c r="C21" s="263"/>
      <c r="D21" s="264"/>
      <c r="E21" s="216" t="s">
        <v>26</v>
      </c>
      <c r="F21" s="217"/>
      <c r="G21" s="217"/>
      <c r="H21" s="217"/>
      <c r="I21" s="217"/>
      <c r="J21" s="218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x14ac:dyDescent="0.25">
      <c r="A22" s="66"/>
      <c r="B22" s="1"/>
      <c r="C22" s="1"/>
      <c r="D22" s="1"/>
      <c r="E22" s="270" t="s">
        <v>146</v>
      </c>
      <c r="F22" s="246"/>
      <c r="G22" s="246"/>
      <c r="H22" s="246"/>
      <c r="I22" s="246"/>
      <c r="J22" s="247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x14ac:dyDescent="0.25">
      <c r="A23" s="66"/>
      <c r="B23" s="1"/>
      <c r="C23" s="1"/>
      <c r="D23" s="67"/>
      <c r="E23" s="246"/>
      <c r="F23" s="246"/>
      <c r="G23" s="246"/>
      <c r="H23" s="246"/>
      <c r="I23" s="246"/>
      <c r="J23" s="247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x14ac:dyDescent="0.25">
      <c r="A24" s="66"/>
      <c r="B24" s="1"/>
      <c r="C24" s="1"/>
      <c r="D24" s="1"/>
      <c r="E24" s="246"/>
      <c r="F24" s="246"/>
      <c r="G24" s="246"/>
      <c r="H24" s="246"/>
      <c r="I24" s="246"/>
      <c r="J24" s="247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x14ac:dyDescent="0.25">
      <c r="A25" s="66"/>
      <c r="B25" s="1"/>
      <c r="C25" s="1"/>
      <c r="D25" s="1"/>
      <c r="E25" s="246"/>
      <c r="F25" s="246"/>
      <c r="G25" s="246"/>
      <c r="H25" s="246"/>
      <c r="I25" s="246"/>
      <c r="J25" s="247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x14ac:dyDescent="0.25">
      <c r="A26" s="66"/>
      <c r="B26" s="1"/>
      <c r="C26" s="1"/>
      <c r="D26" s="1"/>
      <c r="E26" s="246"/>
      <c r="F26" s="246"/>
      <c r="G26" s="246"/>
      <c r="H26" s="246"/>
      <c r="I26" s="246"/>
      <c r="J26" s="247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x14ac:dyDescent="0.25">
      <c r="A27" s="66"/>
      <c r="B27" s="1"/>
      <c r="C27" s="1"/>
      <c r="D27" s="61"/>
      <c r="E27" s="246"/>
      <c r="F27" s="246"/>
      <c r="G27" s="246"/>
      <c r="H27" s="246"/>
      <c r="I27" s="246"/>
      <c r="J27" s="247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x14ac:dyDescent="0.25">
      <c r="A28" s="66"/>
      <c r="B28" s="1"/>
      <c r="C28" s="1"/>
      <c r="D28" s="1"/>
      <c r="E28" s="246"/>
      <c r="F28" s="246"/>
      <c r="G28" s="246"/>
      <c r="H28" s="246"/>
      <c r="I28" s="246"/>
      <c r="J28" s="247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x14ac:dyDescent="0.25">
      <c r="A29" s="66"/>
      <c r="B29" s="1"/>
      <c r="C29" s="1"/>
      <c r="D29" s="1"/>
      <c r="E29" s="246"/>
      <c r="F29" s="246"/>
      <c r="G29" s="246"/>
      <c r="H29" s="246"/>
      <c r="I29" s="246"/>
      <c r="J29" s="247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x14ac:dyDescent="0.25">
      <c r="A30" s="66"/>
      <c r="B30" s="1"/>
      <c r="C30" s="1"/>
      <c r="D30" s="1"/>
      <c r="E30" s="246"/>
      <c r="F30" s="246"/>
      <c r="G30" s="246"/>
      <c r="H30" s="246"/>
      <c r="I30" s="246"/>
      <c r="J30" s="247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x14ac:dyDescent="0.25">
      <c r="A31" s="66"/>
      <c r="B31" s="1"/>
      <c r="C31" s="1"/>
      <c r="D31" s="1"/>
      <c r="E31" s="246"/>
      <c r="F31" s="246"/>
      <c r="G31" s="246"/>
      <c r="H31" s="246"/>
      <c r="I31" s="246"/>
      <c r="J31" s="247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x14ac:dyDescent="0.25">
      <c r="A32" s="66"/>
      <c r="B32" s="1"/>
      <c r="C32" s="1"/>
      <c r="D32" s="1"/>
      <c r="E32" s="246"/>
      <c r="F32" s="246"/>
      <c r="G32" s="246"/>
      <c r="H32" s="246"/>
      <c r="I32" s="246"/>
      <c r="J32" s="247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x14ac:dyDescent="0.25">
      <c r="A33" s="66"/>
      <c r="B33" s="1"/>
      <c r="C33" s="1"/>
      <c r="D33" s="1"/>
      <c r="E33" s="246"/>
      <c r="F33" s="246"/>
      <c r="G33" s="246"/>
      <c r="H33" s="246"/>
      <c r="I33" s="246"/>
      <c r="J33" s="247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x14ac:dyDescent="0.25">
      <c r="A34" s="66"/>
      <c r="B34" s="1"/>
      <c r="C34" s="1"/>
      <c r="D34" s="1"/>
      <c r="E34" s="246"/>
      <c r="F34" s="246"/>
      <c r="G34" s="246"/>
      <c r="H34" s="246"/>
      <c r="I34" s="246"/>
      <c r="J34" s="247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x14ac:dyDescent="0.25">
      <c r="A35" s="66"/>
      <c r="B35" s="1"/>
      <c r="C35" s="1"/>
      <c r="D35" s="1"/>
      <c r="E35" s="246"/>
      <c r="F35" s="246"/>
      <c r="G35" s="246"/>
      <c r="H35" s="246"/>
      <c r="I35" s="246"/>
      <c r="J35" s="247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x14ac:dyDescent="0.25">
      <c r="A36" s="66"/>
      <c r="B36" s="1"/>
      <c r="C36" s="1"/>
      <c r="D36" s="1"/>
      <c r="E36" s="246"/>
      <c r="F36" s="246"/>
      <c r="G36" s="246"/>
      <c r="H36" s="246"/>
      <c r="I36" s="246"/>
      <c r="J36" s="247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x14ac:dyDescent="0.25">
      <c r="A37" s="66"/>
      <c r="B37" s="1"/>
      <c r="C37" s="1"/>
      <c r="D37" s="1"/>
      <c r="E37" s="246"/>
      <c r="F37" s="246"/>
      <c r="G37" s="246"/>
      <c r="H37" s="246"/>
      <c r="I37" s="246"/>
      <c r="J37" s="247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x14ac:dyDescent="0.25">
      <c r="A38" s="66"/>
      <c r="B38" s="1"/>
      <c r="C38" s="1"/>
      <c r="D38" s="1"/>
      <c r="E38" s="246"/>
      <c r="F38" s="246"/>
      <c r="G38" s="246"/>
      <c r="H38" s="246"/>
      <c r="I38" s="246"/>
      <c r="J38" s="247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x14ac:dyDescent="0.25">
      <c r="A39" s="66"/>
      <c r="B39" s="1"/>
      <c r="C39" s="1"/>
      <c r="D39" s="1"/>
      <c r="E39" s="246"/>
      <c r="F39" s="246"/>
      <c r="G39" s="246"/>
      <c r="H39" s="246"/>
      <c r="I39" s="246"/>
      <c r="J39" s="247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x14ac:dyDescent="0.25">
      <c r="A40" s="66"/>
      <c r="B40" s="1"/>
      <c r="C40" s="1"/>
      <c r="D40" s="1"/>
      <c r="E40" s="246"/>
      <c r="F40" s="246"/>
      <c r="G40" s="246"/>
      <c r="H40" s="246"/>
      <c r="I40" s="246"/>
      <c r="J40" s="247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x14ac:dyDescent="0.25">
      <c r="A41" s="66"/>
      <c r="B41" s="1"/>
      <c r="C41" s="1"/>
      <c r="D41" s="1"/>
      <c r="E41" s="246"/>
      <c r="F41" s="246"/>
      <c r="G41" s="246"/>
      <c r="H41" s="246"/>
      <c r="I41" s="246"/>
      <c r="J41" s="247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x14ac:dyDescent="0.25">
      <c r="A42" s="66"/>
      <c r="B42" s="1"/>
      <c r="C42" s="1"/>
      <c r="D42" s="1"/>
      <c r="E42" s="246"/>
      <c r="F42" s="246"/>
      <c r="G42" s="246"/>
      <c r="H42" s="246"/>
      <c r="I42" s="246"/>
      <c r="J42" s="247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x14ac:dyDescent="0.25">
      <c r="A43" s="66"/>
      <c r="B43" s="1"/>
      <c r="C43" s="1"/>
      <c r="D43" s="1"/>
      <c r="E43" s="246"/>
      <c r="F43" s="246"/>
      <c r="G43" s="246"/>
      <c r="H43" s="246"/>
      <c r="I43" s="246"/>
      <c r="J43" s="247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x14ac:dyDescent="0.25">
      <c r="A44" s="66"/>
      <c r="B44" s="1"/>
      <c r="C44" s="1"/>
      <c r="D44" s="1"/>
      <c r="E44" s="246"/>
      <c r="F44" s="246"/>
      <c r="G44" s="246"/>
      <c r="H44" s="246"/>
      <c r="I44" s="246"/>
      <c r="J44" s="247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x14ac:dyDescent="0.25">
      <c r="A45" s="66"/>
      <c r="B45" s="1"/>
      <c r="C45" s="1"/>
      <c r="D45" s="1"/>
      <c r="E45" s="246"/>
      <c r="F45" s="246"/>
      <c r="G45" s="246"/>
      <c r="H45" s="246"/>
      <c r="I45" s="246"/>
      <c r="J45" s="247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x14ac:dyDescent="0.25">
      <c r="A46" s="66"/>
      <c r="B46" s="1"/>
      <c r="C46" s="1"/>
      <c r="D46" s="1"/>
      <c r="E46" s="246"/>
      <c r="F46" s="246"/>
      <c r="G46" s="246"/>
      <c r="H46" s="246"/>
      <c r="I46" s="246"/>
      <c r="J46" s="247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x14ac:dyDescent="0.25">
      <c r="A47" s="66"/>
      <c r="B47" s="1"/>
      <c r="C47" s="1"/>
      <c r="D47" s="1"/>
      <c r="E47" s="246"/>
      <c r="F47" s="246"/>
      <c r="G47" s="246"/>
      <c r="H47" s="246"/>
      <c r="I47" s="246"/>
      <c r="J47" s="247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x14ac:dyDescent="0.25">
      <c r="A48" s="207" t="s">
        <v>27</v>
      </c>
      <c r="B48" s="208"/>
      <c r="C48" s="74"/>
      <c r="D48" s="1"/>
      <c r="E48" s="246"/>
      <c r="F48" s="246"/>
      <c r="G48" s="246"/>
      <c r="H48" s="246"/>
      <c r="I48" s="246"/>
      <c r="J48" s="247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x14ac:dyDescent="0.25">
      <c r="A49" s="209" t="s">
        <v>147</v>
      </c>
      <c r="B49" s="185"/>
      <c r="C49" s="185"/>
      <c r="D49" s="185"/>
      <c r="E49" s="185"/>
      <c r="F49" s="185"/>
      <c r="G49" s="185"/>
      <c r="H49" s="185"/>
      <c r="I49" s="185"/>
      <c r="J49" s="210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x14ac:dyDescent="0.25">
      <c r="A50" s="186"/>
      <c r="B50" s="185"/>
      <c r="C50" s="185"/>
      <c r="D50" s="185"/>
      <c r="E50" s="185"/>
      <c r="F50" s="185"/>
      <c r="G50" s="185"/>
      <c r="H50" s="185"/>
      <c r="I50" s="185"/>
      <c r="J50" s="210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x14ac:dyDescent="0.25">
      <c r="A51" s="186"/>
      <c r="B51" s="185"/>
      <c r="C51" s="185"/>
      <c r="D51" s="185"/>
      <c r="E51" s="185"/>
      <c r="F51" s="185"/>
      <c r="G51" s="185"/>
      <c r="H51" s="185"/>
      <c r="I51" s="185"/>
      <c r="J51" s="210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 x14ac:dyDescent="0.25">
      <c r="A52" s="186"/>
      <c r="B52" s="185"/>
      <c r="C52" s="185"/>
      <c r="D52" s="185"/>
      <c r="E52" s="185"/>
      <c r="F52" s="185"/>
      <c r="G52" s="185"/>
      <c r="H52" s="185"/>
      <c r="I52" s="185"/>
      <c r="J52" s="210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x14ac:dyDescent="0.25">
      <c r="A53" s="186"/>
      <c r="B53" s="185"/>
      <c r="C53" s="185"/>
      <c r="D53" s="185"/>
      <c r="E53" s="185"/>
      <c r="F53" s="185"/>
      <c r="G53" s="185"/>
      <c r="H53" s="185"/>
      <c r="I53" s="185"/>
      <c r="J53" s="210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x14ac:dyDescent="0.25">
      <c r="A54" s="205" t="s">
        <v>32</v>
      </c>
      <c r="B54" s="206"/>
      <c r="C54" s="206"/>
      <c r="D54" s="75"/>
      <c r="E54" s="75"/>
      <c r="F54" s="75"/>
      <c r="G54" s="107" t="s">
        <v>17</v>
      </c>
      <c r="H54" s="108"/>
      <c r="I54" s="64"/>
      <c r="J54" s="65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x14ac:dyDescent="0.2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 x14ac:dyDescent="0.25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 x14ac:dyDescent="0.25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3.5" customHeight="1" x14ac:dyDescent="0.25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6" t="s">
        <v>79</v>
      </c>
      <c r="C1" s="266"/>
      <c r="D1" s="266"/>
    </row>
    <row r="3" spans="1:5" x14ac:dyDescent="0.25">
      <c r="A3" t="s">
        <v>78</v>
      </c>
      <c r="B3" t="s">
        <v>131</v>
      </c>
      <c r="C3" t="s">
        <v>132</v>
      </c>
      <c r="D3" s="100"/>
      <c r="E3" t="s">
        <v>131</v>
      </c>
    </row>
    <row r="4" spans="1:5" x14ac:dyDescent="0.25">
      <c r="A4" s="100">
        <v>50</v>
      </c>
      <c r="B4" s="100" t="s">
        <v>133</v>
      </c>
      <c r="C4" s="100" t="s">
        <v>135</v>
      </c>
      <c r="D4" s="100"/>
      <c r="E4" t="s">
        <v>128</v>
      </c>
    </row>
    <row r="5" spans="1:5" x14ac:dyDescent="0.25">
      <c r="A5">
        <v>26</v>
      </c>
      <c r="B5" s="100" t="s">
        <v>133</v>
      </c>
      <c r="C5" t="s">
        <v>111</v>
      </c>
      <c r="D5" s="100"/>
      <c r="E5" t="s">
        <v>129</v>
      </c>
    </row>
    <row r="6" spans="1:5" x14ac:dyDescent="0.25">
      <c r="A6">
        <v>30</v>
      </c>
      <c r="B6" s="100" t="s">
        <v>133</v>
      </c>
      <c r="C6" t="s">
        <v>117</v>
      </c>
      <c r="D6" s="100"/>
      <c r="E6" t="s">
        <v>133</v>
      </c>
    </row>
    <row r="7" spans="1:5" x14ac:dyDescent="0.25">
      <c r="A7">
        <v>31</v>
      </c>
      <c r="B7" s="100" t="s">
        <v>133</v>
      </c>
      <c r="C7" t="s">
        <v>118</v>
      </c>
      <c r="D7" s="100"/>
      <c r="E7" t="s">
        <v>134</v>
      </c>
    </row>
    <row r="8" spans="1:5" x14ac:dyDescent="0.25">
      <c r="A8">
        <v>27</v>
      </c>
      <c r="B8" s="100" t="s">
        <v>133</v>
      </c>
      <c r="C8" t="s">
        <v>114</v>
      </c>
      <c r="D8" s="100"/>
      <c r="E8" t="s">
        <v>130</v>
      </c>
    </row>
    <row r="9" spans="1:5" x14ac:dyDescent="0.25">
      <c r="A9">
        <v>25</v>
      </c>
      <c r="B9" s="100" t="s">
        <v>133</v>
      </c>
      <c r="C9" t="s">
        <v>113</v>
      </c>
      <c r="D9" s="100"/>
    </row>
    <row r="10" spans="1:5" x14ac:dyDescent="0.25">
      <c r="A10">
        <v>28</v>
      </c>
      <c r="B10" s="100" t="s">
        <v>133</v>
      </c>
      <c r="C10" t="s">
        <v>115</v>
      </c>
      <c r="D10" s="100"/>
    </row>
    <row r="11" spans="1:5" x14ac:dyDescent="0.25">
      <c r="A11">
        <v>29</v>
      </c>
      <c r="B11" s="100" t="s">
        <v>133</v>
      </c>
      <c r="C11" t="s">
        <v>116</v>
      </c>
      <c r="D11" s="100"/>
    </row>
    <row r="12" spans="1:5" x14ac:dyDescent="0.25">
      <c r="A12">
        <v>32</v>
      </c>
      <c r="B12" s="100" t="s">
        <v>133</v>
      </c>
      <c r="C12" t="s">
        <v>119</v>
      </c>
      <c r="D12" s="100"/>
    </row>
    <row r="13" spans="1:5" x14ac:dyDescent="0.25">
      <c r="A13">
        <v>39</v>
      </c>
      <c r="B13" s="100" t="s">
        <v>134</v>
      </c>
      <c r="C13" t="s">
        <v>126</v>
      </c>
      <c r="D13" s="100"/>
    </row>
    <row r="14" spans="1:5" x14ac:dyDescent="0.25">
      <c r="A14">
        <v>37</v>
      </c>
      <c r="B14" s="100" t="s">
        <v>134</v>
      </c>
      <c r="C14" t="s">
        <v>123</v>
      </c>
      <c r="D14" s="100"/>
    </row>
    <row r="15" spans="1:5" x14ac:dyDescent="0.25">
      <c r="A15">
        <v>41</v>
      </c>
      <c r="B15" s="100" t="s">
        <v>134</v>
      </c>
      <c r="C15" t="s">
        <v>74</v>
      </c>
      <c r="D15" s="100"/>
    </row>
    <row r="16" spans="1:5" x14ac:dyDescent="0.25">
      <c r="A16">
        <v>40</v>
      </c>
      <c r="B16" s="100" t="s">
        <v>134</v>
      </c>
      <c r="C16" t="s">
        <v>125</v>
      </c>
      <c r="D16" s="100"/>
    </row>
    <row r="17" spans="1:6" x14ac:dyDescent="0.25">
      <c r="A17">
        <v>36</v>
      </c>
      <c r="B17" s="100" t="s">
        <v>134</v>
      </c>
      <c r="C17" t="s">
        <v>81</v>
      </c>
      <c r="D17" s="100"/>
    </row>
    <row r="18" spans="1:6" x14ac:dyDescent="0.25">
      <c r="A18">
        <v>35</v>
      </c>
      <c r="B18" s="100" t="s">
        <v>134</v>
      </c>
      <c r="C18" t="s">
        <v>122</v>
      </c>
      <c r="D18" s="100"/>
    </row>
    <row r="19" spans="1:6" x14ac:dyDescent="0.25">
      <c r="A19">
        <v>33</v>
      </c>
      <c r="B19" s="100" t="s">
        <v>134</v>
      </c>
      <c r="C19" t="s">
        <v>120</v>
      </c>
      <c r="D19" s="100"/>
    </row>
    <row r="20" spans="1:6" x14ac:dyDescent="0.25">
      <c r="A20">
        <v>34</v>
      </c>
      <c r="B20" s="100" t="s">
        <v>134</v>
      </c>
      <c r="C20" t="s">
        <v>121</v>
      </c>
      <c r="D20" s="100"/>
    </row>
    <row r="21" spans="1:6" x14ac:dyDescent="0.25">
      <c r="A21">
        <v>38</v>
      </c>
      <c r="B21" s="100" t="s">
        <v>129</v>
      </c>
      <c r="C21" t="s">
        <v>124</v>
      </c>
      <c r="D21" s="100"/>
      <c r="F21" s="88"/>
    </row>
    <row r="22" spans="1:6" x14ac:dyDescent="0.25">
      <c r="A22">
        <v>10</v>
      </c>
      <c r="B22" s="100" t="s">
        <v>129</v>
      </c>
      <c r="C22" t="s">
        <v>57</v>
      </c>
      <c r="D22" s="100"/>
      <c r="E22" s="88"/>
    </row>
    <row r="23" spans="1:6" x14ac:dyDescent="0.25">
      <c r="A23">
        <v>11</v>
      </c>
      <c r="B23" s="100" t="s">
        <v>129</v>
      </c>
      <c r="C23" t="s">
        <v>58</v>
      </c>
      <c r="D23" s="100"/>
    </row>
    <row r="24" spans="1:6" x14ac:dyDescent="0.25">
      <c r="A24">
        <v>13</v>
      </c>
      <c r="B24" s="100" t="s">
        <v>129</v>
      </c>
      <c r="C24" t="s">
        <v>59</v>
      </c>
      <c r="D24" s="100"/>
    </row>
    <row r="25" spans="1:6" x14ac:dyDescent="0.25">
      <c r="A25">
        <v>14</v>
      </c>
      <c r="B25" s="100" t="s">
        <v>129</v>
      </c>
      <c r="C25" t="s">
        <v>60</v>
      </c>
      <c r="D25" s="100"/>
    </row>
    <row r="26" spans="1:6" x14ac:dyDescent="0.25">
      <c r="A26">
        <v>15</v>
      </c>
      <c r="B26" s="100" t="s">
        <v>129</v>
      </c>
      <c r="C26" t="s">
        <v>62</v>
      </c>
      <c r="D26" s="100"/>
    </row>
    <row r="27" spans="1:6" x14ac:dyDescent="0.25">
      <c r="A27">
        <v>16</v>
      </c>
      <c r="B27" s="100" t="s">
        <v>129</v>
      </c>
      <c r="C27" t="s">
        <v>61</v>
      </c>
      <c r="D27" s="100"/>
    </row>
    <row r="28" spans="1:6" x14ac:dyDescent="0.25">
      <c r="A28">
        <v>18</v>
      </c>
      <c r="B28" s="100" t="s">
        <v>129</v>
      </c>
      <c r="C28" t="s">
        <v>63</v>
      </c>
      <c r="D28" s="100"/>
    </row>
    <row r="29" spans="1:6" x14ac:dyDescent="0.25">
      <c r="A29">
        <v>24</v>
      </c>
      <c r="B29" s="100" t="s">
        <v>129</v>
      </c>
      <c r="C29" t="s">
        <v>112</v>
      </c>
      <c r="D29" s="100"/>
    </row>
    <row r="30" spans="1:6" x14ac:dyDescent="0.25">
      <c r="A30">
        <v>19</v>
      </c>
      <c r="B30" s="100" t="s">
        <v>129</v>
      </c>
      <c r="C30" t="s">
        <v>64</v>
      </c>
      <c r="D30" s="100"/>
    </row>
    <row r="31" spans="1:6" x14ac:dyDescent="0.25">
      <c r="A31">
        <v>20</v>
      </c>
      <c r="B31" s="100" t="s">
        <v>129</v>
      </c>
      <c r="C31" t="s">
        <v>65</v>
      </c>
      <c r="D31" s="100"/>
    </row>
    <row r="32" spans="1:6" x14ac:dyDescent="0.25">
      <c r="A32">
        <v>21</v>
      </c>
      <c r="B32" s="100" t="s">
        <v>129</v>
      </c>
      <c r="C32" t="s">
        <v>66</v>
      </c>
      <c r="D32" s="100"/>
    </row>
    <row r="33" spans="1:4" x14ac:dyDescent="0.25">
      <c r="A33">
        <v>22</v>
      </c>
      <c r="B33" s="100" t="s">
        <v>129</v>
      </c>
      <c r="C33" t="s">
        <v>67</v>
      </c>
      <c r="D33" s="100"/>
    </row>
    <row r="34" spans="1:4" x14ac:dyDescent="0.25">
      <c r="A34">
        <v>23</v>
      </c>
      <c r="B34" s="100" t="s">
        <v>129</v>
      </c>
      <c r="C34" t="s">
        <v>68</v>
      </c>
      <c r="D34" s="100"/>
    </row>
    <row r="35" spans="1:4" x14ac:dyDescent="0.25">
      <c r="A35">
        <v>12</v>
      </c>
      <c r="B35" s="100" t="s">
        <v>129</v>
      </c>
      <c r="C35" t="s">
        <v>56</v>
      </c>
      <c r="D35" s="100"/>
    </row>
    <row r="36" spans="1:4" x14ac:dyDescent="0.25">
      <c r="A36">
        <v>17</v>
      </c>
      <c r="B36" s="100" t="s">
        <v>129</v>
      </c>
      <c r="C36" t="s">
        <v>127</v>
      </c>
      <c r="D36" s="100"/>
    </row>
    <row r="37" spans="1:4" x14ac:dyDescent="0.25">
      <c r="A37">
        <v>1</v>
      </c>
      <c r="B37" s="100" t="s">
        <v>128</v>
      </c>
      <c r="C37" t="s">
        <v>53</v>
      </c>
      <c r="D37" s="100"/>
    </row>
    <row r="38" spans="1:4" x14ac:dyDescent="0.25">
      <c r="A38">
        <v>2</v>
      </c>
      <c r="B38" s="100" t="s">
        <v>128</v>
      </c>
      <c r="C38" t="s">
        <v>55</v>
      </c>
      <c r="D38" s="100"/>
    </row>
    <row r="39" spans="1:4" x14ac:dyDescent="0.25">
      <c r="A39">
        <v>3</v>
      </c>
      <c r="B39" s="100" t="s">
        <v>128</v>
      </c>
      <c r="C39" t="s">
        <v>49</v>
      </c>
      <c r="D39" s="100"/>
    </row>
    <row r="40" spans="1:4" x14ac:dyDescent="0.25">
      <c r="A40">
        <v>4</v>
      </c>
      <c r="B40" s="100" t="s">
        <v>128</v>
      </c>
      <c r="C40" t="s">
        <v>50</v>
      </c>
      <c r="D40" s="100"/>
    </row>
    <row r="41" spans="1:4" x14ac:dyDescent="0.25">
      <c r="A41">
        <v>5</v>
      </c>
      <c r="B41" s="100" t="s">
        <v>128</v>
      </c>
      <c r="C41" t="s">
        <v>48</v>
      </c>
      <c r="D41" s="100"/>
    </row>
    <row r="42" spans="1:4" x14ac:dyDescent="0.25">
      <c r="A42">
        <v>6</v>
      </c>
      <c r="B42" s="100" t="s">
        <v>128</v>
      </c>
      <c r="C42" t="s">
        <v>54</v>
      </c>
      <c r="D42" s="100"/>
    </row>
    <row r="43" spans="1:4" x14ac:dyDescent="0.25">
      <c r="A43">
        <v>7</v>
      </c>
      <c r="B43" s="100" t="s">
        <v>128</v>
      </c>
      <c r="C43" t="s">
        <v>52</v>
      </c>
      <c r="D43" s="100"/>
    </row>
    <row r="44" spans="1:4" x14ac:dyDescent="0.25">
      <c r="A44">
        <v>8</v>
      </c>
      <c r="B44" s="100" t="s">
        <v>128</v>
      </c>
      <c r="C44" t="s">
        <v>51</v>
      </c>
      <c r="D44" s="100"/>
    </row>
    <row r="45" spans="1:4" x14ac:dyDescent="0.25">
      <c r="A45">
        <v>9</v>
      </c>
      <c r="B45" s="100" t="s">
        <v>128</v>
      </c>
      <c r="C45" t="s">
        <v>47</v>
      </c>
      <c r="D45" s="100"/>
    </row>
    <row r="46" spans="1:4" x14ac:dyDescent="0.25">
      <c r="A46">
        <v>43</v>
      </c>
      <c r="B46" s="100" t="s">
        <v>130</v>
      </c>
      <c r="C46" t="s">
        <v>69</v>
      </c>
      <c r="D46" s="100"/>
    </row>
    <row r="47" spans="1:4" x14ac:dyDescent="0.25">
      <c r="A47">
        <v>42</v>
      </c>
      <c r="B47" s="100" t="s">
        <v>130</v>
      </c>
      <c r="C47" t="s">
        <v>70</v>
      </c>
      <c r="D47" s="100"/>
    </row>
    <row r="48" spans="1:4" x14ac:dyDescent="0.25">
      <c r="A48">
        <v>44</v>
      </c>
      <c r="B48" s="100" t="s">
        <v>130</v>
      </c>
      <c r="C48" t="s">
        <v>71</v>
      </c>
      <c r="D48" s="100"/>
    </row>
    <row r="49" spans="1:4" x14ac:dyDescent="0.25">
      <c r="A49">
        <v>45</v>
      </c>
      <c r="B49" s="100" t="s">
        <v>130</v>
      </c>
      <c r="C49" t="s">
        <v>72</v>
      </c>
      <c r="D49" s="100"/>
    </row>
    <row r="50" spans="1:4" x14ac:dyDescent="0.25">
      <c r="A50">
        <v>47</v>
      </c>
      <c r="B50" s="100" t="s">
        <v>130</v>
      </c>
      <c r="C50" t="s">
        <v>76</v>
      </c>
      <c r="D50" s="100"/>
    </row>
    <row r="51" spans="1:4" x14ac:dyDescent="0.25">
      <c r="A51">
        <v>46</v>
      </c>
      <c r="B51" s="100" t="s">
        <v>130</v>
      </c>
      <c r="C51" t="s">
        <v>75</v>
      </c>
      <c r="D51" s="100"/>
    </row>
    <row r="52" spans="1:4" x14ac:dyDescent="0.25">
      <c r="A52">
        <v>49</v>
      </c>
      <c r="B52" s="100" t="s">
        <v>130</v>
      </c>
      <c r="C52" t="s">
        <v>77</v>
      </c>
      <c r="D52" s="100"/>
    </row>
    <row r="53" spans="1:4" x14ac:dyDescent="0.25">
      <c r="A53">
        <v>48</v>
      </c>
      <c r="B53" s="100" t="s">
        <v>130</v>
      </c>
      <c r="C53" t="s">
        <v>73</v>
      </c>
    </row>
    <row r="54" spans="1:4" x14ac:dyDescent="0.25">
      <c r="A54">
        <v>51</v>
      </c>
      <c r="B54" s="100"/>
      <c r="C54" s="100"/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84</v>
      </c>
      <c r="B1" t="s">
        <v>85</v>
      </c>
    </row>
    <row r="2" spans="1:9" x14ac:dyDescent="0.25">
      <c r="A2" t="s">
        <v>86</v>
      </c>
      <c r="B2" t="s">
        <v>87</v>
      </c>
    </row>
    <row r="3" spans="1:9" x14ac:dyDescent="0.25">
      <c r="A3" t="s">
        <v>88</v>
      </c>
      <c r="B3" t="s">
        <v>89</v>
      </c>
    </row>
    <row r="4" spans="1:9" x14ac:dyDescent="0.25">
      <c r="A4" t="s">
        <v>90</v>
      </c>
      <c r="B4" t="s">
        <v>91</v>
      </c>
    </row>
    <row r="5" spans="1:9" x14ac:dyDescent="0.25">
      <c r="A5" t="s">
        <v>92</v>
      </c>
      <c r="B5" t="s">
        <v>93</v>
      </c>
    </row>
    <row r="7" spans="1:9" ht="15.75" thickBot="1" x14ac:dyDescent="0.3"/>
    <row r="8" spans="1:9" ht="60" x14ac:dyDescent="0.25">
      <c r="A8" s="90" t="s">
        <v>94</v>
      </c>
      <c r="B8" s="91" t="s">
        <v>95</v>
      </c>
      <c r="C8" s="91" t="s">
        <v>96</v>
      </c>
      <c r="D8" s="92" t="s">
        <v>97</v>
      </c>
      <c r="E8" s="90" t="s">
        <v>98</v>
      </c>
      <c r="F8" s="91" t="s">
        <v>99</v>
      </c>
      <c r="G8" s="91" t="s">
        <v>100</v>
      </c>
      <c r="H8" s="90" t="s">
        <v>101</v>
      </c>
      <c r="I8" s="93" t="s">
        <v>102</v>
      </c>
    </row>
    <row r="9" spans="1:9" ht="111.6" customHeight="1" x14ac:dyDescent="0.25">
      <c r="A9" s="94">
        <v>38</v>
      </c>
      <c r="B9" s="95">
        <v>183</v>
      </c>
      <c r="C9" s="96" t="s">
        <v>103</v>
      </c>
      <c r="D9" s="97">
        <v>217100</v>
      </c>
      <c r="E9" s="94">
        <v>45</v>
      </c>
      <c r="F9" s="95" t="s">
        <v>104</v>
      </c>
      <c r="G9" s="95" t="s">
        <v>105</v>
      </c>
      <c r="H9" s="94">
        <v>21166</v>
      </c>
      <c r="I9" s="98" t="s">
        <v>106</v>
      </c>
    </row>
    <row r="10" spans="1:9" ht="111.6" customHeight="1" x14ac:dyDescent="0.25">
      <c r="A10" s="94">
        <v>41</v>
      </c>
      <c r="B10" s="95">
        <v>183</v>
      </c>
      <c r="C10" s="96" t="s">
        <v>103</v>
      </c>
      <c r="D10" s="97">
        <v>187359</v>
      </c>
      <c r="E10" s="94">
        <v>45</v>
      </c>
      <c r="F10" s="95" t="s">
        <v>104</v>
      </c>
      <c r="G10" s="95" t="s">
        <v>107</v>
      </c>
      <c r="H10" s="94">
        <v>21167</v>
      </c>
      <c r="I10" s="98" t="s">
        <v>108</v>
      </c>
    </row>
    <row r="11" spans="1:9" ht="111.6" customHeight="1" x14ac:dyDescent="0.25">
      <c r="A11" s="94">
        <v>37</v>
      </c>
      <c r="B11" s="95">
        <v>183</v>
      </c>
      <c r="C11" s="96" t="s">
        <v>103</v>
      </c>
      <c r="D11" s="97">
        <v>190322</v>
      </c>
      <c r="E11" s="94">
        <v>46</v>
      </c>
      <c r="F11" s="95" t="s">
        <v>109</v>
      </c>
      <c r="G11" s="95" t="s">
        <v>105</v>
      </c>
      <c r="H11" s="94">
        <v>21166</v>
      </c>
      <c r="I11" s="98" t="s">
        <v>106</v>
      </c>
    </row>
    <row r="12" spans="1:9" ht="111.6" customHeight="1" x14ac:dyDescent="0.25">
      <c r="A12" s="94">
        <v>40</v>
      </c>
      <c r="B12" s="95">
        <v>183</v>
      </c>
      <c r="C12" s="96" t="s">
        <v>103</v>
      </c>
      <c r="D12" s="97">
        <v>148617</v>
      </c>
      <c r="E12" s="94">
        <v>46</v>
      </c>
      <c r="F12" s="95" t="s">
        <v>109</v>
      </c>
      <c r="G12" s="95" t="s">
        <v>107</v>
      </c>
      <c r="H12" s="94">
        <v>21167</v>
      </c>
      <c r="I12" s="99" t="s">
        <v>108</v>
      </c>
    </row>
    <row r="13" spans="1:9" ht="111.6" customHeight="1" x14ac:dyDescent="0.25">
      <c r="A13" s="94">
        <v>36</v>
      </c>
      <c r="B13" s="95">
        <v>183</v>
      </c>
      <c r="C13" s="96" t="s">
        <v>103</v>
      </c>
      <c r="D13" s="97">
        <v>163507</v>
      </c>
      <c r="E13" s="94">
        <v>47</v>
      </c>
      <c r="F13" s="96" t="s">
        <v>110</v>
      </c>
      <c r="G13" s="96" t="s">
        <v>105</v>
      </c>
      <c r="H13" s="94">
        <v>21166</v>
      </c>
      <c r="I13" s="99" t="s">
        <v>106</v>
      </c>
    </row>
    <row r="14" spans="1:9" ht="111.6" customHeight="1" x14ac:dyDescent="0.25">
      <c r="A14" s="94">
        <v>39</v>
      </c>
      <c r="B14" s="95">
        <v>183</v>
      </c>
      <c r="C14" s="96" t="s">
        <v>103</v>
      </c>
      <c r="D14" s="97">
        <v>121748</v>
      </c>
      <c r="E14" s="94">
        <v>47</v>
      </c>
      <c r="F14" s="96" t="s">
        <v>110</v>
      </c>
      <c r="G14" s="96" t="s">
        <v>107</v>
      </c>
      <c r="H14" s="94">
        <v>21167</v>
      </c>
      <c r="I14" s="99" t="s">
        <v>108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2022-02-10T10:56:05Z</dcterms:modified>
  <cp:category>Рентгенэндоваскулярные хирурги</cp:category>
</cp:coreProperties>
</file>